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k_tan\Downloads\"/>
    </mc:Choice>
  </mc:AlternateContent>
  <xr:revisionPtr revIDLastSave="0" documentId="13_ncr:1_{E7BAD993-6098-4FCC-8DDB-74BF3BC8B2ED}" xr6:coauthVersionLast="45" xr6:coauthVersionMax="45" xr10:uidLastSave="{00000000-0000-0000-0000-000000000000}"/>
  <bookViews>
    <workbookView xWindow="-108" yWindow="-108" windowWidth="23256" windowHeight="13176" xr2:uid="{DEA5B903-FD4C-4395-9769-62EB9BBCD8CD}"/>
  </bookViews>
  <sheets>
    <sheet name="新価格対応_配布版" sheetId="1" r:id="rId1"/>
  </sheets>
  <definedNames>
    <definedName name="_xlnm.Print_Area" localSheetId="0">新価格対応_配布版!$A$1:$AA$52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51" i="1" l="1"/>
  <c r="AC51" i="1"/>
  <c r="AD50" i="1"/>
  <c r="AC50" i="1"/>
  <c r="AD49" i="1"/>
  <c r="AC49" i="1"/>
  <c r="AD48" i="1"/>
  <c r="AC48" i="1"/>
  <c r="V48" i="1"/>
  <c r="AD47" i="1"/>
  <c r="AC47" i="1"/>
  <c r="V47" i="1"/>
  <c r="AD46" i="1"/>
  <c r="AC46" i="1"/>
  <c r="V46" i="1"/>
  <c r="AD45" i="1"/>
  <c r="AC45" i="1"/>
  <c r="V45" i="1"/>
  <c r="AD44" i="1"/>
  <c r="AC44" i="1"/>
  <c r="AD43" i="1"/>
  <c r="AC43" i="1"/>
  <c r="AD42" i="1"/>
  <c r="AC42" i="1"/>
  <c r="AD41" i="1"/>
  <c r="AC41" i="1"/>
  <c r="AD40" i="1"/>
  <c r="AC40" i="1"/>
  <c r="AD39" i="1"/>
  <c r="AC39" i="1"/>
  <c r="AD36" i="1"/>
  <c r="AC36" i="1"/>
  <c r="AD35" i="1"/>
  <c r="AC35" i="1"/>
  <c r="AD34" i="1"/>
  <c r="AC34" i="1"/>
  <c r="AD33" i="1"/>
  <c r="AC33" i="1"/>
  <c r="AD32" i="1"/>
  <c r="AC32" i="1"/>
  <c r="AD31" i="1"/>
  <c r="AC31" i="1"/>
  <c r="AD30" i="1"/>
  <c r="AC30" i="1"/>
  <c r="AC29" i="1"/>
  <c r="AC28" i="1"/>
  <c r="AC27" i="1"/>
  <c r="AD26" i="1"/>
  <c r="AC26" i="1"/>
  <c r="AD25" i="1"/>
  <c r="AC25" i="1"/>
  <c r="AD24" i="1"/>
  <c r="AC24" i="1"/>
  <c r="AD23" i="1"/>
  <c r="AC23" i="1"/>
  <c r="AD22" i="1"/>
  <c r="AC22" i="1"/>
  <c r="AD21" i="1"/>
  <c r="AC21" i="1"/>
  <c r="AD20" i="1"/>
  <c r="AC20" i="1"/>
  <c r="AD19" i="1"/>
  <c r="AC19" i="1"/>
  <c r="AD18" i="1"/>
  <c r="AC18" i="1"/>
  <c r="AD17" i="1"/>
  <c r="AC17" i="1"/>
  <c r="I11" i="1" l="1"/>
  <c r="U11" i="1" s="1"/>
</calcChain>
</file>

<file path=xl/sharedStrings.xml><?xml version="1.0" encoding="utf-8"?>
<sst xmlns="http://schemas.openxmlformats.org/spreadsheetml/2006/main" count="105" uniqueCount="95">
  <si>
    <t>お弁当注文書</t>
    <rPh sb="1" eb="3">
      <t>ベントウ</t>
    </rPh>
    <rPh sb="3" eb="6">
      <t>チュウモンショ</t>
    </rPh>
    <phoneticPr fontId="3"/>
  </si>
  <si>
    <t>FAX</t>
    <phoneticPr fontId="3"/>
  </si>
  <si>
    <t>011-788-9757</t>
    <phoneticPr fontId="3"/>
  </si>
  <si>
    <t>TEL 011-788-9908　</t>
    <phoneticPr fontId="3"/>
  </si>
  <si>
    <t>　受付時間　10:00～19:00 ／ お届け可能時間　11:00～19:00</t>
    <phoneticPr fontId="3"/>
  </si>
  <si>
    <t>ふりがな</t>
    <phoneticPr fontId="3"/>
  </si>
  <si>
    <t>受取方法とお支払い方法</t>
    <rPh sb="0" eb="2">
      <t>ウケトリ</t>
    </rPh>
    <rPh sb="2" eb="4">
      <t>ホウホウ</t>
    </rPh>
    <rPh sb="6" eb="8">
      <t>シハラ</t>
    </rPh>
    <rPh sb="9" eb="11">
      <t>ホウホウ</t>
    </rPh>
    <phoneticPr fontId="3"/>
  </si>
  <si>
    <t>お渡し日</t>
    <rPh sb="1" eb="2">
      <t>ワタ</t>
    </rPh>
    <rPh sb="3" eb="4">
      <t>ビ</t>
    </rPh>
    <phoneticPr fontId="3"/>
  </si>
  <si>
    <t>お渡し時間</t>
    <rPh sb="1" eb="2">
      <t>ワタ</t>
    </rPh>
    <rPh sb="3" eb="5">
      <t>ジカン</t>
    </rPh>
    <phoneticPr fontId="3"/>
  </si>
  <si>
    <t>お名前</t>
    <rPh sb="1" eb="3">
      <t>ナマエ</t>
    </rPh>
    <phoneticPr fontId="3"/>
  </si>
  <si>
    <t>□ お店にてお受け取り</t>
    <phoneticPr fontId="3"/>
  </si>
  <si>
    <t>→</t>
    <phoneticPr fontId="3"/>
  </si>
  <si>
    <t>□各種クレジット □電子マネー □交通系ICカード</t>
    <phoneticPr fontId="3"/>
  </si>
  <si>
    <t>　　月　　日(　)</t>
    <rPh sb="2" eb="3">
      <t>ゲツ</t>
    </rPh>
    <rPh sb="5" eb="6">
      <t>ヒ</t>
    </rPh>
    <phoneticPr fontId="3"/>
  </si>
  <si>
    <t>　　　時　　分</t>
    <rPh sb="3" eb="4">
      <t>ジ</t>
    </rPh>
    <rPh sb="6" eb="7">
      <t>フン</t>
    </rPh>
    <phoneticPr fontId="3"/>
  </si>
  <si>
    <t>□ 下記住所へ配達　　</t>
    <rPh sb="2" eb="4">
      <t>カキ</t>
    </rPh>
    <rPh sb="4" eb="6">
      <t>ジュウショ</t>
    </rPh>
    <rPh sb="7" eb="9">
      <t>ハイタツ</t>
    </rPh>
    <phoneticPr fontId="3"/>
  </si>
  <si>
    <t>□請求書支払い（法人様） □paypay</t>
    <phoneticPr fontId="3"/>
  </si>
  <si>
    <t>お電話</t>
    <rPh sb="1" eb="3">
      <t>デンワ</t>
    </rPh>
    <phoneticPr fontId="3"/>
  </si>
  <si>
    <t>お届け先</t>
    <rPh sb="1" eb="2">
      <t>トド</t>
    </rPh>
    <rPh sb="3" eb="4">
      <t>サキ</t>
    </rPh>
    <phoneticPr fontId="3"/>
  </si>
  <si>
    <t>※ ＦＡＸ到着後こちらから確認のお電話をさせて頂きます。確認の電話がない場合、大変お手数ではございますがお電話にて必ずお問い合わせください。  
※ お届け時間等は注文状況や天候・交通事情等、止む無き事情により、希望に添えない場合がございます。</t>
    <phoneticPr fontId="3"/>
  </si>
  <si>
    <t>配達料</t>
    <rPh sb="0" eb="2">
      <t>ハイタツ</t>
    </rPh>
    <rPh sb="2" eb="3">
      <t>リョウ</t>
    </rPh>
    <phoneticPr fontId="3"/>
  </si>
  <si>
    <t>お買い上げ</t>
    <rPh sb="1" eb="2">
      <t>カ</t>
    </rPh>
    <rPh sb="3" eb="4">
      <t>ア</t>
    </rPh>
    <phoneticPr fontId="3"/>
  </si>
  <si>
    <t>円</t>
    <rPh sb="0" eb="1">
      <t>エン</t>
    </rPh>
    <phoneticPr fontId="3"/>
  </si>
  <si>
    <t>合計</t>
    <rPh sb="0" eb="2">
      <t>ゴウケイ</t>
    </rPh>
    <phoneticPr fontId="3"/>
  </si>
  <si>
    <r>
      <t>円</t>
    </r>
    <r>
      <rPr>
        <b/>
        <sz val="10"/>
        <color theme="1"/>
        <rFont val="メイリオ"/>
        <family val="3"/>
        <charset val="128"/>
      </rPr>
      <t>（税込）</t>
    </r>
    <rPh sb="0" eb="1">
      <t>エン</t>
    </rPh>
    <rPh sb="2" eb="4">
      <t>ゼイコミ</t>
    </rPh>
    <phoneticPr fontId="3"/>
  </si>
  <si>
    <t>お弁当メニュー</t>
    <rPh sb="1" eb="3">
      <t>ベントウ</t>
    </rPh>
    <phoneticPr fontId="3"/>
  </si>
  <si>
    <t>価 格
(税込)</t>
    <rPh sb="0" eb="1">
      <t>アタイ</t>
    </rPh>
    <rPh sb="2" eb="3">
      <t>カク</t>
    </rPh>
    <rPh sb="5" eb="7">
      <t>ゼイコ</t>
    </rPh>
    <phoneticPr fontId="3"/>
  </si>
  <si>
    <t>ご飯の量</t>
    <rPh sb="1" eb="2">
      <t>ハン</t>
    </rPh>
    <rPh sb="3" eb="4">
      <t>リョウ</t>
    </rPh>
    <phoneticPr fontId="3"/>
  </si>
  <si>
    <t>ふつう</t>
    <phoneticPr fontId="3"/>
  </si>
  <si>
    <t>大 盛
+30円</t>
    <rPh sb="0" eb="1">
      <t>ダイ</t>
    </rPh>
    <rPh sb="2" eb="3">
      <t>モリ</t>
    </rPh>
    <rPh sb="7" eb="8">
      <t>エン</t>
    </rPh>
    <phoneticPr fontId="3"/>
  </si>
  <si>
    <t>特 盛
+50円</t>
    <rPh sb="0" eb="1">
      <t>トク</t>
    </rPh>
    <rPh sb="2" eb="3">
      <t>モリ</t>
    </rPh>
    <rPh sb="7" eb="8">
      <t>エン</t>
    </rPh>
    <phoneticPr fontId="3"/>
  </si>
  <si>
    <t>金額　計</t>
    <rPh sb="0" eb="2">
      <t>キンガク</t>
    </rPh>
    <rPh sb="3" eb="4">
      <t>ケイ</t>
    </rPh>
    <phoneticPr fontId="3"/>
  </si>
  <si>
    <t>からあげ弁当</t>
    <rPh sb="4" eb="6">
      <t>ベントウ</t>
    </rPh>
    <phoneticPr fontId="3"/>
  </si>
  <si>
    <t>ヤンニョムチキン弁当</t>
    <rPh sb="8" eb="10">
      <t>ベントウ</t>
    </rPh>
    <phoneticPr fontId="3"/>
  </si>
  <si>
    <t>Bペッパーからあげ弁当</t>
    <rPh sb="9" eb="11">
      <t>ベントウ</t>
    </rPh>
    <phoneticPr fontId="3"/>
  </si>
  <si>
    <t>のり弁当</t>
    <rPh sb="2" eb="4">
      <t>ベントウ</t>
    </rPh>
    <phoneticPr fontId="3"/>
  </si>
  <si>
    <t>ミックスからあげ１＆２弁当</t>
    <rPh sb="11" eb="13">
      <t>ベントウ</t>
    </rPh>
    <phoneticPr fontId="3"/>
  </si>
  <si>
    <t>お子様弁当</t>
    <rPh sb="1" eb="3">
      <t>コサマ</t>
    </rPh>
    <rPh sb="3" eb="5">
      <t>ベントウ</t>
    </rPh>
    <phoneticPr fontId="3"/>
  </si>
  <si>
    <t>ミックスからあげ２＆１弁当</t>
    <rPh sb="11" eb="13">
      <t>ベントウ</t>
    </rPh>
    <phoneticPr fontId="3"/>
  </si>
  <si>
    <t>エビとじ丼</t>
    <rPh sb="4" eb="5">
      <t>ドン</t>
    </rPh>
    <phoneticPr fontId="3"/>
  </si>
  <si>
    <t>のりから弁当</t>
    <rPh sb="4" eb="6">
      <t>ベントウ</t>
    </rPh>
    <phoneticPr fontId="3"/>
  </si>
  <si>
    <t>カツ丼</t>
    <rPh sb="2" eb="3">
      <t>ドン</t>
    </rPh>
    <phoneticPr fontId="3"/>
  </si>
  <si>
    <t>白身明太子弁当</t>
    <rPh sb="0" eb="2">
      <t>シロミ</t>
    </rPh>
    <rPh sb="2" eb="5">
      <t>メンタイコ</t>
    </rPh>
    <rPh sb="5" eb="7">
      <t>ベントウ</t>
    </rPh>
    <phoneticPr fontId="3"/>
  </si>
  <si>
    <t>カレーライス</t>
    <phoneticPr fontId="3"/>
  </si>
  <si>
    <t>はらぺこ焼肉弁当</t>
    <rPh sb="4" eb="6">
      <t>ヤキニク</t>
    </rPh>
    <rPh sb="6" eb="8">
      <t>ベントウ</t>
    </rPh>
    <phoneticPr fontId="3"/>
  </si>
  <si>
    <t>からあげカレー</t>
    <phoneticPr fontId="3"/>
  </si>
  <si>
    <t>チキン南蛮弁当</t>
    <rPh sb="3" eb="5">
      <t>ナンバン</t>
    </rPh>
    <rPh sb="5" eb="7">
      <t>ベントウ</t>
    </rPh>
    <phoneticPr fontId="3"/>
  </si>
  <si>
    <t>目玉カレー</t>
    <rPh sb="0" eb="2">
      <t>メダマ</t>
    </rPh>
    <phoneticPr fontId="3"/>
  </si>
  <si>
    <t>白身ミックスフライ弁当</t>
    <rPh sb="0" eb="2">
      <t>シロミ</t>
    </rPh>
    <rPh sb="9" eb="11">
      <t>ベントウ</t>
    </rPh>
    <phoneticPr fontId="3"/>
  </si>
  <si>
    <t>エビフライカレー</t>
    <phoneticPr fontId="3"/>
  </si>
  <si>
    <t>エビメンチミックス弁当</t>
    <rPh sb="9" eb="11">
      <t>ベントウ</t>
    </rPh>
    <phoneticPr fontId="3"/>
  </si>
  <si>
    <t>カツカレー</t>
    <phoneticPr fontId="3"/>
  </si>
  <si>
    <t>鮭から明太子弁当</t>
    <rPh sb="0" eb="1">
      <t>シャケ</t>
    </rPh>
    <rPh sb="3" eb="6">
      <t>メンタイコ</t>
    </rPh>
    <rPh sb="6" eb="8">
      <t>ベントウ</t>
    </rPh>
    <phoneticPr fontId="3"/>
  </si>
  <si>
    <t>幕の内弁当【※要予約】</t>
    <rPh sb="0" eb="1">
      <t>マク</t>
    </rPh>
    <rPh sb="2" eb="3">
      <t>ウチ</t>
    </rPh>
    <rPh sb="3" eb="5">
      <t>ベントウ</t>
    </rPh>
    <rPh sb="7" eb="8">
      <t>ヨウ</t>
    </rPh>
    <rPh sb="8" eb="10">
      <t>ヨヤク</t>
    </rPh>
    <phoneticPr fontId="3"/>
  </si>
  <si>
    <t>応相談</t>
    <rPh sb="0" eb="3">
      <t>オウソウダン</t>
    </rPh>
    <phoneticPr fontId="3"/>
  </si>
  <si>
    <t>ハンバーグ弁当</t>
    <rPh sb="5" eb="7">
      <t>ベントウ</t>
    </rPh>
    <phoneticPr fontId="3"/>
  </si>
  <si>
    <t>オードブル各種【※要予約】</t>
    <rPh sb="5" eb="7">
      <t>カクシュ</t>
    </rPh>
    <rPh sb="9" eb="10">
      <t>ヨウ</t>
    </rPh>
    <rPh sb="10" eb="12">
      <t>ヨヤク</t>
    </rPh>
    <phoneticPr fontId="3"/>
  </si>
  <si>
    <t>2,000～</t>
    <phoneticPr fontId="3"/>
  </si>
  <si>
    <t>チーズハンバーグ弁当</t>
    <rPh sb="8" eb="10">
      <t>ベントウ</t>
    </rPh>
    <phoneticPr fontId="3"/>
  </si>
  <si>
    <t>ピザ各種【※要予約】</t>
    <rPh sb="2" eb="4">
      <t>カクシュ</t>
    </rPh>
    <rPh sb="6" eb="7">
      <t>ヨウ</t>
    </rPh>
    <rPh sb="7" eb="9">
      <t>ヨヤク</t>
    </rPh>
    <phoneticPr fontId="3"/>
  </si>
  <si>
    <t>950～</t>
    <phoneticPr fontId="3"/>
  </si>
  <si>
    <t>目玉ハンバーグ弁当</t>
    <rPh sb="0" eb="2">
      <t>メダマ</t>
    </rPh>
    <rPh sb="7" eb="9">
      <t>ベントウ</t>
    </rPh>
    <phoneticPr fontId="3"/>
  </si>
  <si>
    <t>ロースとんかつ弁当</t>
    <rPh sb="7" eb="9">
      <t>ベントウ</t>
    </rPh>
    <phoneticPr fontId="3"/>
  </si>
  <si>
    <t>しょうが焼き弁当</t>
    <rPh sb="4" eb="5">
      <t>ヤ</t>
    </rPh>
    <rPh sb="6" eb="8">
      <t>ベントウ</t>
    </rPh>
    <phoneticPr fontId="3"/>
  </si>
  <si>
    <t>ポークチャップ弁当</t>
    <rPh sb="7" eb="9">
      <t>ベントウ</t>
    </rPh>
    <phoneticPr fontId="3"/>
  </si>
  <si>
    <t>肉野菜炒め弁当</t>
    <rPh sb="0" eb="1">
      <t>ニク</t>
    </rPh>
    <rPh sb="1" eb="3">
      <t>ヤサイ</t>
    </rPh>
    <rPh sb="3" eb="4">
      <t>イタ</t>
    </rPh>
    <rPh sb="5" eb="7">
      <t>ベントウ</t>
    </rPh>
    <phoneticPr fontId="3"/>
  </si>
  <si>
    <t>鮭弁当</t>
    <rPh sb="0" eb="1">
      <t>シャケ</t>
    </rPh>
    <rPh sb="1" eb="3">
      <t>ベントウ</t>
    </rPh>
    <phoneticPr fontId="3"/>
  </si>
  <si>
    <t>牛ステーキ弁当</t>
    <rPh sb="0" eb="1">
      <t>ギュウ</t>
    </rPh>
    <rPh sb="5" eb="7">
      <t>ベントウ</t>
    </rPh>
    <phoneticPr fontId="3"/>
  </si>
  <si>
    <t>スペシャル・単品・その他</t>
    <rPh sb="6" eb="8">
      <t>タンピン</t>
    </rPh>
    <rPh sb="11" eb="12">
      <t>タ</t>
    </rPh>
    <phoneticPr fontId="3"/>
  </si>
  <si>
    <t>価 格</t>
    <rPh sb="0" eb="1">
      <t>アタイ</t>
    </rPh>
    <rPh sb="2" eb="3">
      <t>カク</t>
    </rPh>
    <phoneticPr fontId="3"/>
  </si>
  <si>
    <t>数</t>
    <rPh sb="0" eb="1">
      <t>カズ</t>
    </rPh>
    <phoneticPr fontId="3"/>
  </si>
  <si>
    <t>からあげ</t>
  </si>
  <si>
    <t>ポテトサラダ</t>
  </si>
  <si>
    <t>Bペッパーからあげ</t>
  </si>
  <si>
    <t>カップ料亭の味　あさり</t>
    <phoneticPr fontId="3"/>
  </si>
  <si>
    <t>ヤンニョムチキン　単品（200g）</t>
    <rPh sb="9" eb="11">
      <t>タンピン</t>
    </rPh>
    <phoneticPr fontId="3"/>
  </si>
  <si>
    <t>カップ料亭の味　とん汁</t>
    <phoneticPr fontId="3"/>
  </si>
  <si>
    <t>からあげ１０個パック（醤油１０個）</t>
    <rPh sb="6" eb="7">
      <t>コ</t>
    </rPh>
    <rPh sb="11" eb="13">
      <t>ショウユ</t>
    </rPh>
    <rPh sb="15" eb="16">
      <t>コ</t>
    </rPh>
    <phoneticPr fontId="3"/>
  </si>
  <si>
    <t>白身フライ【1個】</t>
  </si>
  <si>
    <r>
      <rPr>
        <b/>
        <sz val="8"/>
        <color theme="1"/>
        <rFont val="メイリオ"/>
        <family val="3"/>
        <charset val="128"/>
      </rPr>
      <t>からあげ１０個パック</t>
    </r>
    <r>
      <rPr>
        <b/>
        <sz val="6"/>
        <color theme="1"/>
        <rFont val="メイリオ"/>
        <family val="3"/>
        <charset val="128"/>
      </rPr>
      <t>（Bペッパー１０個）</t>
    </r>
    <rPh sb="18" eb="19">
      <t>コ</t>
    </rPh>
    <phoneticPr fontId="3"/>
  </si>
  <si>
    <t>エビフライ【1本】</t>
    <phoneticPr fontId="3"/>
  </si>
  <si>
    <r>
      <rPr>
        <b/>
        <sz val="8"/>
        <color theme="1"/>
        <rFont val="メイリオ"/>
        <family val="3"/>
        <charset val="128"/>
      </rPr>
      <t>からあげ１０個パック</t>
    </r>
    <r>
      <rPr>
        <b/>
        <sz val="6"/>
        <color theme="1"/>
        <rFont val="メイリオ"/>
        <family val="3"/>
        <charset val="128"/>
      </rPr>
      <t>（醤油５個・Bペッパー５個）</t>
    </r>
    <rPh sb="11" eb="13">
      <t>ショウユ</t>
    </rPh>
    <rPh sb="14" eb="15">
      <t>コ</t>
    </rPh>
    <rPh sb="22" eb="23">
      <t>コ</t>
    </rPh>
    <phoneticPr fontId="3"/>
  </si>
  <si>
    <t>とんかつ【1枚】</t>
    <phoneticPr fontId="3"/>
  </si>
  <si>
    <t>仕出し弁当850【※要予約】</t>
    <rPh sb="0" eb="2">
      <t>シダ</t>
    </rPh>
    <rPh sb="3" eb="5">
      <t>ベントウ</t>
    </rPh>
    <rPh sb="10" eb="11">
      <t>ヨウ</t>
    </rPh>
    <rPh sb="11" eb="13">
      <t>ヨヤク</t>
    </rPh>
    <phoneticPr fontId="3"/>
  </si>
  <si>
    <t>シューマイ【3個】</t>
    <phoneticPr fontId="3"/>
  </si>
  <si>
    <t>仕出し弁当1,000【※要予約】</t>
    <rPh sb="0" eb="2">
      <t>シダ</t>
    </rPh>
    <rPh sb="3" eb="5">
      <t>ベントウ</t>
    </rPh>
    <phoneticPr fontId="3"/>
  </si>
  <si>
    <t>春巻【3本】</t>
    <phoneticPr fontId="3"/>
  </si>
  <si>
    <t>仕出し弁当【※要予約】</t>
    <rPh sb="0" eb="2">
      <t>シダ</t>
    </rPh>
    <rPh sb="3" eb="5">
      <t>ベントウ</t>
    </rPh>
    <phoneticPr fontId="3"/>
  </si>
  <si>
    <t>コロッケ【1枚】</t>
  </si>
  <si>
    <t>牛ステーキ御膳【※要予約】</t>
    <rPh sb="0" eb="1">
      <t>ギュウ</t>
    </rPh>
    <rPh sb="5" eb="7">
      <t>ゴゼン</t>
    </rPh>
    <phoneticPr fontId="3"/>
  </si>
  <si>
    <t>おーいお茶（525ml）</t>
    <rPh sb="4" eb="5">
      <t>チャ</t>
    </rPh>
    <phoneticPr fontId="3"/>
  </si>
  <si>
    <t>【期間限定】サクサク2度揚げザンギ</t>
    <rPh sb="1" eb="3">
      <t>キカン</t>
    </rPh>
    <rPh sb="3" eb="5">
      <t>ゲンテイ</t>
    </rPh>
    <rPh sb="11" eb="12">
      <t>ド</t>
    </rPh>
    <rPh sb="12" eb="13">
      <t>ア</t>
    </rPh>
    <phoneticPr fontId="3"/>
  </si>
  <si>
    <t>コカ・コーラ</t>
    <phoneticPr fontId="3"/>
  </si>
  <si>
    <t>コカ・コーラ zero</t>
    <phoneticPr fontId="3"/>
  </si>
  <si>
    <t>2020年10月現在</t>
    <rPh sb="4" eb="5">
      <t>ネン</t>
    </rPh>
    <rPh sb="7" eb="8">
      <t>ガツ</t>
    </rPh>
    <rPh sb="8" eb="10">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</si>
</sst>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円&quot;"/>
  </numFmts>
  <fonts count="23" x14ac:knownFonts="1">
    <font>
      <sz val="11"/>
      <color theme="1"/>
      <name val="ＭＳ Ｐゴシック"/>
      <family val="3"/>
      <charset val="128"/>
    </font>
    <font>
      <sz val="11"/>
      <color theme="1"/>
      <name val="ＭＳ Ｐゴシック"/>
      <family val="3"/>
      <charset val="128"/>
    </font>
    <font>
      <b/>
      <sz val="20"/>
      <color theme="0"/>
      <name val="メイリオ"/>
      <family val="3"/>
      <charset val="128"/>
    </font>
    <font>
      <sz val="6"/>
      <name val="ＭＳ Ｐゴシック"/>
      <family val="3"/>
      <charset val="128"/>
    </font>
    <font>
      <b/>
      <sz val="11"/>
      <color theme="1"/>
      <name val="メイリオ"/>
      <family val="3"/>
      <charset val="128"/>
    </font>
    <font>
      <b/>
      <sz val="16"/>
      <color theme="1"/>
      <name val="HGP創英角ｺﾞｼｯｸUB"/>
      <family val="3"/>
      <charset val="128"/>
    </font>
    <font>
      <b/>
      <sz val="22"/>
      <color theme="1"/>
      <name val="HGP創英角ｺﾞｼｯｸUB"/>
      <family val="3"/>
      <charset val="128"/>
    </font>
    <font>
      <sz val="11"/>
      <color theme="1"/>
      <name val="HG丸ｺﾞｼｯｸM-PRO"/>
      <family val="3"/>
      <charset val="128"/>
    </font>
    <font>
      <b/>
      <sz val="16"/>
      <color theme="1"/>
      <name val="メイリオ"/>
      <family val="3"/>
      <charset val="128"/>
    </font>
    <font>
      <b/>
      <sz val="11"/>
      <color theme="1"/>
      <name val="HG丸ｺﾞｼｯｸM-PRO"/>
      <family val="3"/>
      <charset val="128"/>
    </font>
    <font>
      <b/>
      <sz val="9"/>
      <color theme="1"/>
      <name val="メイリオ"/>
      <family val="3"/>
      <charset val="128"/>
    </font>
    <font>
      <b/>
      <sz val="10"/>
      <color theme="1"/>
      <name val="メイリオ"/>
      <family val="3"/>
      <charset val="128"/>
    </font>
    <font>
      <b/>
      <sz val="12"/>
      <color theme="1"/>
      <name val="メイリオ"/>
      <family val="3"/>
      <charset val="128"/>
    </font>
    <font>
      <b/>
      <sz val="6"/>
      <color theme="1"/>
      <name val="メイリオ"/>
      <family val="3"/>
      <charset val="128"/>
    </font>
    <font>
      <sz val="8"/>
      <color theme="1"/>
      <name val="メイリオ"/>
      <family val="3"/>
      <charset val="128"/>
    </font>
    <font>
      <b/>
      <sz val="18"/>
      <color theme="1"/>
      <name val="メイリオ"/>
      <family val="3"/>
      <charset val="128"/>
    </font>
    <font>
      <b/>
      <sz val="22"/>
      <color theme="1"/>
      <name val="メイリオ"/>
      <family val="3"/>
      <charset val="128"/>
    </font>
    <font>
      <sz val="9"/>
      <color theme="1"/>
      <name val="メイリオ"/>
      <family val="3"/>
      <charset val="128"/>
    </font>
    <font>
      <b/>
      <sz val="22"/>
      <color theme="1"/>
      <name val="HG丸ｺﾞｼｯｸM-PRO"/>
      <family val="3"/>
      <charset val="128"/>
    </font>
    <font>
      <sz val="9"/>
      <color theme="1"/>
      <name val="HG丸ｺﾞｼｯｸM-PRO"/>
      <family val="3"/>
      <charset val="128"/>
    </font>
    <font>
      <b/>
      <sz val="10"/>
      <color theme="1"/>
      <name val="HG丸ｺﾞｼｯｸM-PRO"/>
      <family val="3"/>
      <charset val="128"/>
    </font>
    <font>
      <sz val="6"/>
      <color theme="1"/>
      <name val="メイリオ"/>
      <family val="3"/>
      <charset val="128"/>
    </font>
    <font>
      <b/>
      <sz val="8"/>
      <color theme="1"/>
      <name val="メイリオ"/>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81">
    <border>
      <left/>
      <right/>
      <top/>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indexed="64"/>
      </right>
      <top style="hair">
        <color auto="1"/>
      </top>
      <bottom/>
      <diagonal/>
    </border>
    <border>
      <left style="thin">
        <color auto="1"/>
      </left>
      <right/>
      <top/>
      <bottom style="thin">
        <color auto="1"/>
      </bottom>
      <diagonal/>
    </border>
    <border>
      <left/>
      <right/>
      <top/>
      <bottom style="thin">
        <color auto="1"/>
      </bottom>
      <diagonal/>
    </border>
    <border>
      <left/>
      <right style="hair">
        <color auto="1"/>
      </right>
      <top/>
      <bottom style="thin">
        <color indexed="64"/>
      </bottom>
      <diagonal/>
    </border>
    <border>
      <left style="hair">
        <color auto="1"/>
      </left>
      <right/>
      <top/>
      <bottom style="thin">
        <color indexed="64"/>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indexed="64"/>
      </left>
      <right/>
      <top/>
      <bottom/>
      <diagonal/>
    </border>
    <border>
      <left/>
      <right style="thin">
        <color indexed="64"/>
      </right>
      <top/>
      <bottom/>
      <diagonal/>
    </border>
    <border>
      <left style="thick">
        <color auto="1"/>
      </left>
      <right/>
      <top/>
      <bottom/>
      <diagonal/>
    </border>
    <border>
      <left/>
      <right style="thick">
        <color auto="1"/>
      </right>
      <top/>
      <bottom/>
      <diagonal/>
    </border>
    <border>
      <left/>
      <right/>
      <top/>
      <bottom style="medium">
        <color auto="1"/>
      </bottom>
      <diagonal/>
    </border>
    <border>
      <left style="thin">
        <color indexed="64"/>
      </left>
      <right/>
      <top/>
      <bottom style="medium">
        <color auto="1"/>
      </bottom>
      <diagonal/>
    </border>
    <border>
      <left/>
      <right style="thin">
        <color indexed="64"/>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indexed="64"/>
      </right>
      <top style="hair">
        <color auto="1"/>
      </top>
      <bottom style="double">
        <color indexed="64"/>
      </bottom>
      <diagonal/>
    </border>
    <border>
      <left style="medium">
        <color indexed="64"/>
      </left>
      <right style="hair">
        <color auto="1"/>
      </right>
      <top/>
      <bottom style="hair">
        <color auto="1"/>
      </bottom>
      <diagonal/>
    </border>
    <border>
      <left style="hair">
        <color auto="1"/>
      </left>
      <right/>
      <top style="double">
        <color indexed="64"/>
      </top>
      <bottom style="hair">
        <color auto="1"/>
      </bottom>
      <diagonal/>
    </border>
    <border>
      <left/>
      <right/>
      <top style="double">
        <color indexed="64"/>
      </top>
      <bottom style="hair">
        <color auto="1"/>
      </bottom>
      <diagonal/>
    </border>
    <border>
      <left/>
      <right style="thin">
        <color indexed="64"/>
      </right>
      <top style="double">
        <color indexed="64"/>
      </top>
      <bottom style="hair">
        <color auto="1"/>
      </bottom>
      <diagonal/>
    </border>
    <border>
      <left style="thin">
        <color indexed="64"/>
      </left>
      <right/>
      <top style="double">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medium">
        <color indexed="64"/>
      </left>
      <right style="hair">
        <color auto="1"/>
      </right>
      <top style="hair">
        <color auto="1"/>
      </top>
      <bottom style="medium">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indexed="64"/>
      </left>
      <right/>
      <top style="hair">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2">
    <xf numFmtId="0" fontId="0" fillId="0" borderId="0" xfId="0">
      <alignment vertical="center"/>
    </xf>
    <xf numFmtId="0" fontId="2" fillId="2" borderId="0" xfId="0" applyFont="1" applyFill="1" applyAlignment="1">
      <alignment horizontal="center"/>
    </xf>
    <xf numFmtId="0" fontId="4" fillId="0" borderId="0" xfId="0" applyFont="1">
      <alignment vertical="center"/>
    </xf>
    <xf numFmtId="0" fontId="5" fillId="0" borderId="0" xfId="0" applyFont="1" applyAlignment="1">
      <alignment horizontal="center"/>
    </xf>
    <xf numFmtId="0" fontId="6" fillId="0" borderId="0" xfId="0" applyFont="1" applyAlignment="1">
      <alignment horizontal="left" vertical="center"/>
    </xf>
    <xf numFmtId="0" fontId="7" fillId="0" borderId="0" xfId="0" applyFont="1" applyAlignment="1">
      <alignment horizontal="center"/>
    </xf>
    <xf numFmtId="0" fontId="8" fillId="0" borderId="0" xfId="0" applyFont="1" applyAlignment="1">
      <alignment vertical="top"/>
    </xf>
    <xf numFmtId="0" fontId="9"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center"/>
    </xf>
    <xf numFmtId="0" fontId="7" fillId="0" borderId="0" xfId="0" applyFont="1" applyAlignment="1">
      <alignment horizontal="right" vertical="center"/>
    </xf>
    <xf numFmtId="0" fontId="10" fillId="0" borderId="0" xfId="0" applyFont="1" applyAlignment="1">
      <alignment horizontal="left"/>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5" xfId="0" applyFont="1" applyBorder="1" applyAlignment="1">
      <alignment horizontal="center" vertical="top"/>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5" xfId="0" applyFont="1" applyBorder="1" applyAlignment="1">
      <alignment horizontal="center" vertical="top"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0" fillId="0" borderId="6" xfId="0" applyFont="1" applyBorder="1" applyAlignment="1" applyProtection="1">
      <alignment horizontal="left" vertical="top" shrinkToFit="1"/>
      <protection locked="0"/>
    </xf>
    <xf numFmtId="0" fontId="10" fillId="0" borderId="7" xfId="0" applyFont="1" applyBorder="1" applyAlignment="1" applyProtection="1">
      <alignment horizontal="left" vertical="top" shrinkToFit="1"/>
      <protection locked="0"/>
    </xf>
    <xf numFmtId="0" fontId="10" fillId="0" borderId="0" xfId="0" applyFont="1" applyAlignment="1" applyProtection="1">
      <alignment horizontal="center" vertical="center" shrinkToFit="1"/>
      <protection locked="0"/>
    </xf>
    <xf numFmtId="0" fontId="13" fillId="0" borderId="7" xfId="0" applyFont="1" applyBorder="1" applyAlignment="1">
      <alignment horizontal="left" vertical="center" shrinkToFit="1"/>
    </xf>
    <xf numFmtId="0" fontId="13" fillId="0" borderId="10" xfId="0" applyFont="1" applyBorder="1" applyAlignment="1">
      <alignment horizontal="left" vertical="center" shrinkToFit="1"/>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0" fillId="0" borderId="11"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12"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5" xfId="0" applyFont="1" applyBorder="1" applyAlignment="1">
      <alignment horizontal="left" vertical="center" wrapText="1"/>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1"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pplyProtection="1">
      <alignment horizontal="center"/>
      <protection locked="0"/>
    </xf>
    <xf numFmtId="0" fontId="12" fillId="0" borderId="17" xfId="0" applyFont="1" applyBorder="1" applyAlignment="1" applyProtection="1">
      <alignment horizontal="center"/>
      <protection locked="0"/>
    </xf>
    <xf numFmtId="0" fontId="12" fillId="0" borderId="20" xfId="0" applyFont="1" applyBorder="1" applyAlignment="1" applyProtection="1">
      <alignment horizontal="center"/>
      <protection locked="0"/>
    </xf>
    <xf numFmtId="0" fontId="12" fillId="0" borderId="16" xfId="0" applyFont="1" applyBorder="1" applyAlignment="1" applyProtection="1">
      <alignment horizontal="center"/>
      <protection locked="0"/>
    </xf>
    <xf numFmtId="0" fontId="12" fillId="0" borderId="18" xfId="0" applyFont="1" applyBorder="1" applyAlignment="1" applyProtection="1">
      <alignment horizontal="center"/>
      <protection locked="0"/>
    </xf>
    <xf numFmtId="0" fontId="12" fillId="0" borderId="19" xfId="0" applyFont="1" applyBorder="1" applyAlignment="1">
      <alignment horizontal="center" wrapText="1"/>
    </xf>
    <xf numFmtId="0" fontId="12" fillId="0" borderId="17" xfId="0" applyFont="1" applyBorder="1" applyAlignment="1">
      <alignment horizontal="center" wrapText="1"/>
    </xf>
    <xf numFmtId="0" fontId="12" fillId="0" borderId="20" xfId="0" applyFont="1" applyBorder="1" applyAlignment="1">
      <alignment horizontal="center" wrapText="1"/>
    </xf>
    <xf numFmtId="0" fontId="14" fillId="0" borderId="21" xfId="0" applyFont="1" applyBorder="1" applyAlignment="1">
      <alignment horizontal="left" wrapText="1"/>
    </xf>
    <xf numFmtId="38" fontId="15" fillId="0" borderId="0" xfId="1" applyFont="1" applyBorder="1" applyAlignment="1" applyProtection="1">
      <alignment horizontal="center" vertical="center" shrinkToFit="1"/>
    </xf>
    <xf numFmtId="0" fontId="10" fillId="0" borderId="0" xfId="0" applyFont="1" applyAlignment="1"/>
    <xf numFmtId="0" fontId="10" fillId="0" borderId="22" xfId="0" applyFont="1" applyBorder="1" applyAlignment="1">
      <alignment horizontal="center" vertical="top"/>
    </xf>
    <xf numFmtId="0" fontId="10" fillId="0" borderId="21" xfId="0" applyFont="1" applyBorder="1" applyAlignment="1">
      <alignment horizontal="center" vertical="top"/>
    </xf>
    <xf numFmtId="0" fontId="10" fillId="0" borderId="23" xfId="0" applyFont="1" applyBorder="1" applyAlignment="1">
      <alignment horizontal="center" vertical="top"/>
    </xf>
    <xf numFmtId="0" fontId="12" fillId="0" borderId="24" xfId="0" applyFont="1" applyBorder="1">
      <alignment vertical="center"/>
    </xf>
    <xf numFmtId="0" fontId="12" fillId="0" borderId="25" xfId="0" applyFont="1" applyBorder="1">
      <alignment vertical="center"/>
    </xf>
    <xf numFmtId="38" fontId="16" fillId="0" borderId="25" xfId="1" applyFont="1" applyBorder="1" applyAlignment="1" applyProtection="1">
      <alignment horizontal="center" vertical="center" shrinkToFit="1"/>
    </xf>
    <xf numFmtId="0" fontId="4" fillId="0" borderId="25" xfId="0" applyFont="1" applyBorder="1">
      <alignment vertical="center"/>
    </xf>
    <xf numFmtId="0" fontId="4" fillId="0" borderId="26" xfId="0" applyFont="1" applyBorder="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lignment vertical="center"/>
    </xf>
    <xf numFmtId="176" fontId="4" fillId="0" borderId="27" xfId="0" applyNumberFormat="1" applyFont="1" applyBorder="1" applyAlignment="1" applyProtection="1">
      <alignment horizontal="center" vertical="center" shrinkToFit="1"/>
      <protection locked="0"/>
    </xf>
    <xf numFmtId="176" fontId="4" fillId="0" borderId="0" xfId="0" applyNumberFormat="1" applyFont="1" applyAlignment="1" applyProtection="1">
      <alignment horizontal="center" vertical="center" shrinkToFit="1"/>
      <protection locked="0"/>
    </xf>
    <xf numFmtId="176" fontId="4" fillId="0" borderId="28" xfId="0" applyNumberFormat="1" applyFont="1" applyBorder="1" applyAlignment="1" applyProtection="1">
      <alignment horizontal="center" vertical="center" shrinkToFit="1"/>
      <protection locked="0"/>
    </xf>
    <xf numFmtId="176" fontId="11" fillId="0" borderId="0" xfId="0" applyNumberFormat="1" applyFont="1" applyAlignment="1">
      <alignment vertical="center" shrinkToFit="1"/>
    </xf>
    <xf numFmtId="0" fontId="12" fillId="0" borderId="29" xfId="0" applyFont="1" applyBorder="1" applyAlignment="1">
      <alignment horizontal="center" vertical="center"/>
    </xf>
    <xf numFmtId="38" fontId="16" fillId="0" borderId="0" xfId="1" applyFont="1" applyBorder="1" applyAlignment="1" applyProtection="1">
      <alignment horizontal="center" vertical="center" shrinkToFit="1"/>
    </xf>
    <xf numFmtId="0" fontId="12" fillId="0" borderId="0" xfId="0" applyFont="1" applyAlignment="1">
      <alignment horizontal="right" vertical="center"/>
    </xf>
    <xf numFmtId="0" fontId="12" fillId="0" borderId="30" xfId="0" applyFont="1" applyBorder="1" applyAlignment="1">
      <alignment horizontal="right" vertical="center"/>
    </xf>
    <xf numFmtId="0" fontId="12" fillId="0" borderId="31" xfId="0" applyFont="1" applyBorder="1" applyAlignment="1">
      <alignment horizontal="center" vertical="center"/>
    </xf>
    <xf numFmtId="38" fontId="15" fillId="0" borderId="31" xfId="1" applyFont="1" applyBorder="1" applyAlignment="1" applyProtection="1">
      <alignment horizontal="center" vertical="center" shrinkToFit="1"/>
    </xf>
    <xf numFmtId="0" fontId="12" fillId="0" borderId="31" xfId="0" applyFont="1" applyBorder="1" applyAlignment="1">
      <alignment horizontal="left" vertical="center"/>
    </xf>
    <xf numFmtId="0" fontId="12" fillId="0" borderId="31" xfId="0" applyFont="1" applyBorder="1">
      <alignment vertical="center"/>
    </xf>
    <xf numFmtId="176" fontId="4" fillId="0" borderId="32" xfId="0" applyNumberFormat="1" applyFont="1" applyBorder="1" applyAlignment="1" applyProtection="1">
      <alignment horizontal="center" vertical="center" shrinkToFit="1"/>
      <protection locked="0"/>
    </xf>
    <xf numFmtId="176" fontId="4" fillId="0" borderId="31" xfId="0" applyNumberFormat="1" applyFont="1" applyBorder="1" applyAlignment="1" applyProtection="1">
      <alignment horizontal="center" vertical="center" shrinkToFit="1"/>
      <protection locked="0"/>
    </xf>
    <xf numFmtId="176" fontId="4" fillId="0" borderId="33" xfId="0" applyNumberFormat="1" applyFont="1" applyBorder="1" applyAlignment="1" applyProtection="1">
      <alignment horizontal="center" vertical="center" shrinkToFit="1"/>
      <protection locked="0"/>
    </xf>
    <xf numFmtId="176" fontId="11" fillId="0" borderId="31" xfId="0" applyNumberFormat="1" applyFont="1" applyBorder="1" applyAlignment="1">
      <alignment vertical="center" shrinkToFit="1"/>
    </xf>
    <xf numFmtId="0" fontId="12" fillId="0" borderId="34" xfId="0" applyFont="1" applyBorder="1" applyAlignment="1">
      <alignment horizontal="center" vertical="center"/>
    </xf>
    <xf numFmtId="38" fontId="16" fillId="0" borderId="31" xfId="1" applyFont="1" applyBorder="1" applyAlignment="1" applyProtection="1">
      <alignment horizontal="center" vertical="center" shrinkToFit="1"/>
    </xf>
    <xf numFmtId="0" fontId="12" fillId="0" borderId="31" xfId="0" applyFont="1" applyBorder="1" applyAlignment="1">
      <alignment horizontal="right" vertical="center"/>
    </xf>
    <xf numFmtId="0" fontId="12" fillId="0" borderId="35" xfId="0" applyFont="1" applyBorder="1" applyAlignment="1">
      <alignment horizontal="right" vertical="center"/>
    </xf>
    <xf numFmtId="0" fontId="17" fillId="0" borderId="0" xfId="0" applyFont="1" applyAlignment="1">
      <alignment vertical="center" wrapText="1"/>
    </xf>
    <xf numFmtId="0" fontId="12" fillId="0" borderId="0" xfId="0" applyFont="1" applyAlignment="1">
      <alignment horizontal="left" vertical="center"/>
    </xf>
    <xf numFmtId="0" fontId="18" fillId="0" borderId="0" xfId="0" applyFont="1" applyAlignment="1">
      <alignment horizontal="center" vertical="center" shrinkToFit="1"/>
    </xf>
    <xf numFmtId="0" fontId="19" fillId="0" borderId="0" xfId="0" applyFont="1" applyAlignment="1">
      <alignment vertical="center" wrapText="1"/>
    </xf>
    <xf numFmtId="176" fontId="20" fillId="0" borderId="0" xfId="0" applyNumberFormat="1" applyFont="1" applyAlignment="1">
      <alignment vertical="center" shrinkToFit="1"/>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7" fillId="3" borderId="39"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40" xfId="0" applyFont="1" applyFill="1" applyBorder="1" applyAlignment="1">
      <alignment horizontal="center" vertical="top"/>
    </xf>
    <xf numFmtId="0" fontId="17" fillId="3" borderId="41" xfId="0" applyFont="1" applyFill="1" applyBorder="1" applyAlignment="1">
      <alignment horizontal="center" vertical="top"/>
    </xf>
    <xf numFmtId="0" fontId="17" fillId="3" borderId="42" xfId="0" applyFont="1" applyFill="1" applyBorder="1" applyAlignment="1">
      <alignment horizontal="center" vertical="top"/>
    </xf>
    <xf numFmtId="38" fontId="18" fillId="0" borderId="0" xfId="1" applyFont="1" applyBorder="1" applyAlignment="1">
      <alignment horizontal="center" vertical="center" shrinkToFit="1"/>
    </xf>
    <xf numFmtId="0" fontId="10" fillId="3" borderId="43"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xf>
    <xf numFmtId="0" fontId="17" fillId="3" borderId="46"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horizontal="center" vertical="center"/>
    </xf>
    <xf numFmtId="0" fontId="13" fillId="0" borderId="50" xfId="0" applyFont="1" applyBorder="1" applyAlignment="1">
      <alignment horizontal="center"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10" fillId="0" borderId="53" xfId="0" applyFont="1" applyBorder="1" applyAlignment="1">
      <alignment horizontal="left" vertical="center"/>
    </xf>
    <xf numFmtId="0" fontId="4" fillId="0" borderId="54" xfId="0" applyFont="1" applyBorder="1" applyAlignment="1">
      <alignment horizontal="center" vertical="center" wrapText="1"/>
    </xf>
    <xf numFmtId="0" fontId="4" fillId="0" borderId="53" xfId="0" applyFont="1" applyBorder="1" applyAlignment="1">
      <alignment horizontal="center" vertical="center" wrapText="1"/>
    </xf>
    <xf numFmtId="0" fontId="12" fillId="0" borderId="55" xfId="0" applyFont="1" applyBorder="1" applyAlignment="1" applyProtection="1">
      <alignment horizontal="center" vertical="center" shrinkToFit="1"/>
      <protection locked="0"/>
    </xf>
    <xf numFmtId="0" fontId="12" fillId="0" borderId="56" xfId="0" applyFont="1" applyBorder="1" applyAlignment="1" applyProtection="1">
      <alignment horizontal="center" vertical="center" shrinkToFit="1"/>
      <protection locked="0"/>
    </xf>
    <xf numFmtId="0" fontId="12" fillId="0" borderId="57" xfId="0" applyFont="1" applyBorder="1" applyAlignment="1" applyProtection="1">
      <alignment horizontal="center" vertical="center" shrinkToFit="1"/>
      <protection locked="0"/>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53" xfId="0" applyFont="1" applyBorder="1" applyAlignment="1">
      <alignment horizontal="center" vertical="center"/>
    </xf>
    <xf numFmtId="0" fontId="13" fillId="0" borderId="58" xfId="0" applyFont="1" applyBorder="1" applyAlignment="1">
      <alignment horizontal="center" vertical="center"/>
    </xf>
    <xf numFmtId="0" fontId="10" fillId="0" borderId="59" xfId="0" applyFont="1" applyBorder="1" applyAlignment="1">
      <alignment horizontal="left" vertical="center"/>
    </xf>
    <xf numFmtId="0" fontId="10" fillId="0" borderId="60" xfId="0" applyFont="1" applyBorder="1" applyAlignment="1">
      <alignment horizontal="left" vertical="center"/>
    </xf>
    <xf numFmtId="0" fontId="10" fillId="0" borderId="61" xfId="0" applyFont="1" applyBorder="1" applyAlignment="1">
      <alignment horizontal="left" vertical="center"/>
    </xf>
    <xf numFmtId="0" fontId="4" fillId="0" borderId="62" xfId="0" applyFont="1" applyBorder="1" applyAlignment="1">
      <alignment horizontal="center" vertical="center"/>
    </xf>
    <xf numFmtId="0" fontId="4" fillId="0" borderId="61" xfId="0" applyFont="1" applyBorder="1" applyAlignment="1">
      <alignment horizontal="center" vertical="center"/>
    </xf>
    <xf numFmtId="0" fontId="10" fillId="0" borderId="59" xfId="0" applyFont="1" applyBorder="1" applyAlignment="1">
      <alignment horizontal="left" vertical="center"/>
    </xf>
    <xf numFmtId="0" fontId="10" fillId="0" borderId="60" xfId="0" applyFont="1" applyBorder="1" applyAlignment="1">
      <alignment horizontal="left" vertical="center"/>
    </xf>
    <xf numFmtId="0" fontId="10" fillId="0" borderId="61" xfId="0" applyFont="1" applyBorder="1" applyAlignment="1">
      <alignment horizontal="left" vertical="center"/>
    </xf>
    <xf numFmtId="38" fontId="4" fillId="0" borderId="62" xfId="1" applyFont="1" applyBorder="1" applyAlignment="1" applyProtection="1">
      <alignment horizontal="center" vertical="center" shrinkToFit="1"/>
    </xf>
    <xf numFmtId="38" fontId="4" fillId="0" borderId="61" xfId="1" applyFont="1" applyBorder="1" applyAlignment="1" applyProtection="1">
      <alignment horizontal="center" vertical="center" shrinkToFi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17" fillId="0" borderId="59" xfId="0" applyFont="1" applyBorder="1" applyAlignment="1">
      <alignment horizontal="left" vertical="center"/>
    </xf>
    <xf numFmtId="0" fontId="17" fillId="0" borderId="60" xfId="0" applyFont="1" applyBorder="1" applyAlignment="1">
      <alignment horizontal="left" vertical="center"/>
    </xf>
    <xf numFmtId="0" fontId="17" fillId="0" borderId="61" xfId="0" applyFont="1" applyBorder="1" applyAlignment="1">
      <alignment horizontal="left" vertical="center"/>
    </xf>
    <xf numFmtId="0" fontId="13" fillId="0" borderId="65" xfId="0" applyFont="1" applyBorder="1" applyAlignment="1">
      <alignment horizontal="center" vertical="center"/>
    </xf>
    <xf numFmtId="0" fontId="10" fillId="0" borderId="66" xfId="0" applyFont="1" applyBorder="1" applyAlignment="1">
      <alignment horizontal="left" vertical="center"/>
    </xf>
    <xf numFmtId="0" fontId="10" fillId="0" borderId="67" xfId="0" applyFont="1" applyBorder="1" applyAlignment="1">
      <alignment horizontal="left" vertical="center"/>
    </xf>
    <xf numFmtId="0" fontId="10" fillId="0" borderId="68" xfId="0" applyFont="1" applyBorder="1" applyAlignment="1">
      <alignment horizontal="left" vertical="center"/>
    </xf>
    <xf numFmtId="38" fontId="4" fillId="0" borderId="32" xfId="1" applyFont="1" applyBorder="1" applyAlignment="1" applyProtection="1">
      <alignment horizontal="center" vertical="center"/>
    </xf>
    <xf numFmtId="38" fontId="4" fillId="0" borderId="33" xfId="1" applyFont="1" applyBorder="1" applyAlignment="1" applyProtection="1">
      <alignment horizontal="center" vertical="center"/>
    </xf>
    <xf numFmtId="0" fontId="12" fillId="0" borderId="69" xfId="0" applyFont="1" applyBorder="1" applyAlignment="1" applyProtection="1">
      <alignment horizontal="center" vertical="center" shrinkToFit="1"/>
      <protection locked="0"/>
    </xf>
    <xf numFmtId="0" fontId="12" fillId="0" borderId="70" xfId="0" applyFont="1" applyBorder="1" applyAlignment="1" applyProtection="1">
      <alignment horizontal="center" vertical="center" shrinkToFit="1"/>
      <protection locked="0"/>
    </xf>
    <xf numFmtId="0" fontId="12" fillId="0" borderId="71" xfId="0" applyFont="1" applyBorder="1" applyAlignment="1" applyProtection="1">
      <alignment horizontal="center" vertical="center" shrinkToFit="1"/>
      <protection locked="0"/>
    </xf>
    <xf numFmtId="0" fontId="13" fillId="0" borderId="66" xfId="0" applyFont="1" applyBorder="1" applyAlignment="1">
      <alignment horizontal="left" vertical="center"/>
    </xf>
    <xf numFmtId="0" fontId="13" fillId="0" borderId="67" xfId="0" applyFont="1" applyBorder="1" applyAlignment="1">
      <alignment horizontal="left" vertical="center"/>
    </xf>
    <xf numFmtId="0" fontId="13" fillId="0" borderId="68" xfId="0" applyFont="1" applyBorder="1" applyAlignment="1">
      <alignment horizontal="left" vertical="center"/>
    </xf>
    <xf numFmtId="38" fontId="4" fillId="0" borderId="72" xfId="1" applyFont="1" applyBorder="1" applyAlignment="1" applyProtection="1">
      <alignment horizontal="center" vertical="center" shrinkToFit="1"/>
    </xf>
    <xf numFmtId="38" fontId="4" fillId="0" borderId="68" xfId="1" applyFont="1" applyBorder="1" applyAlignment="1" applyProtection="1">
      <alignment horizontal="center" vertical="center" shrinkToFit="1"/>
    </xf>
    <xf numFmtId="0" fontId="22" fillId="0" borderId="73" xfId="0" applyFont="1" applyBorder="1" applyAlignment="1">
      <alignment horizontal="center" vertical="center"/>
    </xf>
    <xf numFmtId="0" fontId="22" fillId="0" borderId="74" xfId="0" applyFont="1" applyBorder="1" applyAlignment="1">
      <alignment horizontal="center" vertical="center"/>
    </xf>
    <xf numFmtId="0" fontId="22" fillId="0" borderId="75" xfId="0" applyFont="1" applyBorder="1" applyAlignment="1">
      <alignment horizontal="center" vertical="center"/>
    </xf>
    <xf numFmtId="0" fontId="22" fillId="0" borderId="76" xfId="0" applyFont="1" applyBorder="1" applyAlignment="1">
      <alignment horizontal="center" vertical="center"/>
    </xf>
    <xf numFmtId="38" fontId="22" fillId="0" borderId="76" xfId="1" applyFont="1" applyFill="1" applyBorder="1" applyAlignment="1" applyProtection="1">
      <alignment horizontal="center" vertical="center" shrinkToFit="1"/>
    </xf>
    <xf numFmtId="38" fontId="22" fillId="0" borderId="77" xfId="1" applyFont="1" applyFill="1" applyBorder="1" applyAlignment="1" applyProtection="1">
      <alignment horizontal="center" vertical="center" shrinkToFit="1"/>
    </xf>
    <xf numFmtId="38" fontId="4" fillId="0" borderId="54" xfId="1" applyFont="1" applyBorder="1" applyAlignment="1" applyProtection="1">
      <alignment horizontal="center" vertical="center" wrapText="1" shrinkToFit="1"/>
    </xf>
    <xf numFmtId="38" fontId="4" fillId="0" borderId="52" xfId="1" applyFont="1" applyBorder="1" applyAlignment="1" applyProtection="1">
      <alignment horizontal="center" vertical="center" wrapText="1" shrinkToFit="1"/>
    </xf>
    <xf numFmtId="38" fontId="4" fillId="0" borderId="53" xfId="1" applyFont="1" applyBorder="1" applyAlignment="1" applyProtection="1">
      <alignment horizontal="center" vertical="center" wrapText="1" shrinkToFit="1"/>
    </xf>
    <xf numFmtId="38" fontId="12" fillId="0" borderId="54" xfId="1" applyFont="1" applyBorder="1" applyAlignment="1" applyProtection="1">
      <alignment horizontal="center" vertical="center" shrinkToFit="1"/>
      <protection locked="0"/>
    </xf>
    <xf numFmtId="38" fontId="12" fillId="0" borderId="78" xfId="1" applyFont="1" applyBorder="1" applyAlignment="1" applyProtection="1">
      <alignment horizontal="center" vertical="center" shrinkToFit="1"/>
      <protection locked="0"/>
    </xf>
    <xf numFmtId="38" fontId="4" fillId="0" borderId="54" xfId="1" applyFont="1" applyBorder="1" applyAlignment="1" applyProtection="1">
      <alignment horizontal="center" vertical="center" shrinkToFit="1"/>
    </xf>
    <xf numFmtId="38" fontId="4" fillId="0" borderId="52" xfId="1" applyFont="1" applyBorder="1" applyAlignment="1" applyProtection="1">
      <alignment horizontal="center" vertical="center" shrinkToFit="1"/>
    </xf>
    <xf numFmtId="38" fontId="4" fillId="0" borderId="53" xfId="1" applyFont="1" applyBorder="1" applyAlignment="1" applyProtection="1">
      <alignment horizontal="center" vertical="center" shrinkToFit="1"/>
    </xf>
    <xf numFmtId="38" fontId="4" fillId="0" borderId="60" xfId="1" applyFont="1" applyBorder="1" applyAlignment="1" applyProtection="1">
      <alignment horizontal="center" vertical="center" shrinkToFit="1"/>
    </xf>
    <xf numFmtId="38" fontId="12" fillId="0" borderId="62" xfId="1" applyFont="1" applyBorder="1" applyAlignment="1" applyProtection="1">
      <alignment horizontal="center" vertical="center" shrinkToFit="1"/>
      <protection locked="0"/>
    </xf>
    <xf numFmtId="38" fontId="12" fillId="0" borderId="79" xfId="1" applyFont="1" applyBorder="1" applyAlignment="1" applyProtection="1">
      <alignment horizontal="center" vertical="center" shrinkToFit="1"/>
      <protection locked="0"/>
    </xf>
    <xf numFmtId="0" fontId="13" fillId="0" borderId="58" xfId="0" applyFont="1" applyBorder="1" applyAlignment="1">
      <alignment horizontal="center" vertical="center" shrinkToFit="1"/>
    </xf>
    <xf numFmtId="0" fontId="22" fillId="0" borderId="59" xfId="0" applyFont="1" applyBorder="1" applyAlignment="1">
      <alignment horizontal="left" vertical="center" wrapText="1"/>
    </xf>
    <xf numFmtId="0" fontId="22" fillId="0" borderId="60" xfId="0" applyFont="1" applyBorder="1" applyAlignment="1">
      <alignment horizontal="left" vertical="center" wrapText="1"/>
    </xf>
    <xf numFmtId="0" fontId="22" fillId="0" borderId="61" xfId="0" applyFont="1" applyBorder="1" applyAlignment="1">
      <alignment horizontal="left" vertical="center" wrapText="1"/>
    </xf>
    <xf numFmtId="0" fontId="10" fillId="0" borderId="59" xfId="0" applyFont="1" applyBorder="1" applyAlignment="1">
      <alignment horizontal="left" vertical="center" wrapText="1"/>
    </xf>
    <xf numFmtId="0" fontId="10" fillId="0" borderId="60" xfId="0" applyFont="1" applyBorder="1" applyAlignment="1">
      <alignment horizontal="left" vertical="center" wrapText="1"/>
    </xf>
    <xf numFmtId="0" fontId="10" fillId="0" borderId="61" xfId="0" applyFont="1" applyBorder="1" applyAlignment="1">
      <alignment horizontal="left" vertical="center" wrapText="1"/>
    </xf>
    <xf numFmtId="38" fontId="4" fillId="0" borderId="62" xfId="1" applyFont="1" applyBorder="1" applyAlignment="1" applyProtection="1">
      <alignment horizontal="center" vertical="center" wrapText="1" shrinkToFit="1"/>
    </xf>
    <xf numFmtId="38" fontId="4" fillId="0" borderId="60" xfId="1" applyFont="1" applyBorder="1" applyAlignment="1" applyProtection="1">
      <alignment horizontal="center" vertical="center" wrapText="1" shrinkToFit="1"/>
    </xf>
    <xf numFmtId="38" fontId="4" fillId="0" borderId="61" xfId="1" applyFont="1" applyBorder="1" applyAlignment="1" applyProtection="1">
      <alignment horizontal="center" vertical="center" wrapText="1" shrinkToFit="1"/>
    </xf>
    <xf numFmtId="0" fontId="10" fillId="0" borderId="56" xfId="0" applyFont="1" applyBorder="1" applyAlignment="1">
      <alignment horizontal="left" vertical="center"/>
    </xf>
    <xf numFmtId="0" fontId="10" fillId="0" borderId="66" xfId="0" applyFont="1" applyBorder="1" applyAlignment="1">
      <alignment horizontal="left" vertical="center" wrapText="1"/>
    </xf>
    <xf numFmtId="0" fontId="10" fillId="0" borderId="67" xfId="0" applyFont="1" applyBorder="1" applyAlignment="1">
      <alignment horizontal="left" vertical="center" wrapText="1"/>
    </xf>
    <xf numFmtId="0" fontId="10" fillId="0" borderId="68" xfId="0" applyFont="1" applyBorder="1" applyAlignment="1">
      <alignment horizontal="left" vertical="center" wrapText="1"/>
    </xf>
    <xf numFmtId="38" fontId="4" fillId="0" borderId="67" xfId="1" applyFont="1" applyBorder="1" applyAlignment="1" applyProtection="1">
      <alignment horizontal="center" vertical="center" shrinkToFit="1"/>
    </xf>
    <xf numFmtId="38" fontId="12" fillId="0" borderId="72" xfId="1" applyFont="1" applyBorder="1" applyAlignment="1" applyProtection="1">
      <alignment horizontal="center" vertical="center" shrinkToFit="1"/>
      <protection locked="0"/>
    </xf>
    <xf numFmtId="38" fontId="12" fillId="0" borderId="80" xfId="1" applyFont="1" applyBorder="1" applyAlignment="1" applyProtection="1">
      <alignment horizontal="center" vertical="center" shrinkToFit="1"/>
      <protection locked="0"/>
    </xf>
    <xf numFmtId="0" fontId="10" fillId="0" borderId="66" xfId="0" applyFont="1" applyBorder="1" applyAlignment="1">
      <alignment horizontal="left" vertical="center"/>
    </xf>
    <xf numFmtId="0" fontId="10" fillId="0" borderId="67" xfId="0" applyFont="1" applyBorder="1" applyAlignment="1">
      <alignment horizontal="left" vertical="center"/>
    </xf>
    <xf numFmtId="0" fontId="10" fillId="0" borderId="68" xfId="0" applyFont="1" applyBorder="1" applyAlignment="1">
      <alignment horizontal="left" vertical="center"/>
    </xf>
    <xf numFmtId="0" fontId="4" fillId="0" borderId="0" xfId="0" applyFont="1" applyAlignment="1">
      <alignment horizontal="left" vertical="center"/>
    </xf>
    <xf numFmtId="0" fontId="13" fillId="0" borderId="0" xfId="0" applyFont="1" applyAlignment="1">
      <alignment horizontal="right" vertical="center"/>
    </xf>
    <xf numFmtId="0" fontId="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27</xdr:col>
      <xdr:colOff>285752</xdr:colOff>
      <xdr:row>17</xdr:row>
      <xdr:rowOff>104775</xdr:rowOff>
    </xdr:from>
    <xdr:to>
      <xdr:col>27</xdr:col>
      <xdr:colOff>285752</xdr:colOff>
      <xdr:row>17</xdr:row>
      <xdr:rowOff>104775</xdr:rowOff>
    </xdr:to>
    <xdr:pic>
      <xdr:nvPicPr>
        <xdr:cNvPr id="2" name="図 1">
          <a:extLst>
            <a:ext uri="{FF2B5EF4-FFF2-40B4-BE49-F238E27FC236}">
              <a16:creationId xmlns:a16="http://schemas.microsoft.com/office/drawing/2014/main" id="{5A7A7226-B46C-4BF4-89F0-2529382DF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2" y="336613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262760</xdr:colOff>
      <xdr:row>0</xdr:row>
      <xdr:rowOff>22878</xdr:rowOff>
    </xdr:from>
    <xdr:to>
      <xdr:col>27</xdr:col>
      <xdr:colOff>32416</xdr:colOff>
      <xdr:row>5</xdr:row>
      <xdr:rowOff>11090</xdr:rowOff>
    </xdr:to>
    <xdr:pic>
      <xdr:nvPicPr>
        <xdr:cNvPr id="3" name="図 2">
          <a:extLst>
            <a:ext uri="{FF2B5EF4-FFF2-40B4-BE49-F238E27FC236}">
              <a16:creationId xmlns:a16="http://schemas.microsoft.com/office/drawing/2014/main" id="{6BDFCAFB-9627-4BB6-9DAE-801A2AAF694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44829"/>
        <a:stretch/>
      </xdr:blipFill>
      <xdr:spPr>
        <a:xfrm>
          <a:off x="6937880" y="22878"/>
          <a:ext cx="866936" cy="60543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C3D68-4B62-4016-90AA-A693BE2AB109}">
  <dimension ref="A1:AQ58"/>
  <sheetViews>
    <sheetView showGridLines="0" tabSelected="1" view="pageBreakPreview" zoomScale="85" zoomScaleNormal="85" zoomScaleSheetLayoutView="85" workbookViewId="0">
      <selection activeCell="L18" sqref="L18"/>
    </sheetView>
  </sheetViews>
  <sheetFormatPr defaultColWidth="8.88671875" defaultRowHeight="13.2" x14ac:dyDescent="0.2"/>
  <cols>
    <col min="1" max="1" width="2.6640625" style="7" customWidth="1"/>
    <col min="2" max="4" width="5.44140625" style="7" customWidth="1"/>
    <col min="5" max="6" width="4.33203125" style="7" customWidth="1"/>
    <col min="7" max="7" width="3.88671875" style="7" customWidth="1"/>
    <col min="8" max="13" width="4" style="7" customWidth="1"/>
    <col min="14" max="14" width="2.21875" style="7" customWidth="1"/>
    <col min="15" max="15" width="2.6640625" style="7" customWidth="1"/>
    <col min="16" max="18" width="5.44140625" style="7" customWidth="1"/>
    <col min="19" max="20" width="4.33203125" style="7" customWidth="1"/>
    <col min="21" max="21" width="3.88671875" style="7" customWidth="1"/>
    <col min="22" max="27" width="4" style="7" customWidth="1"/>
    <col min="28" max="28" width="8.88671875" style="7"/>
    <col min="29" max="29" width="9.21875" style="7" hidden="1" customWidth="1"/>
    <col min="30" max="30" width="10.109375" style="7" hidden="1" customWidth="1"/>
    <col min="31" max="31" width="8.88671875" style="7"/>
    <col min="32" max="32" width="12.77734375" style="7" customWidth="1"/>
    <col min="33" max="33" width="2.21875" style="7" customWidth="1"/>
    <col min="34" max="34" width="31" style="7" bestFit="1" customWidth="1"/>
    <col min="35" max="35" width="11.77734375" style="7" bestFit="1" customWidth="1"/>
    <col min="36" max="16384" width="8.88671875" style="7"/>
  </cols>
  <sheetData>
    <row r="1" spans="1:43" ht="12" customHeight="1" x14ac:dyDescent="0.2">
      <c r="A1" s="1" t="s">
        <v>0</v>
      </c>
      <c r="B1" s="1"/>
      <c r="C1" s="1"/>
      <c r="D1" s="1"/>
      <c r="E1" s="1"/>
      <c r="F1" s="1"/>
      <c r="G1" s="1"/>
      <c r="H1" s="2"/>
      <c r="I1" s="3" t="s">
        <v>1</v>
      </c>
      <c r="J1" s="3"/>
      <c r="K1" s="4" t="s">
        <v>2</v>
      </c>
      <c r="L1" s="4"/>
      <c r="M1" s="4"/>
      <c r="N1" s="4"/>
      <c r="O1" s="4"/>
      <c r="P1" s="4"/>
      <c r="Q1" s="4"/>
      <c r="R1" s="4"/>
      <c r="S1" s="5" t="s">
        <v>3</v>
      </c>
      <c r="T1" s="5"/>
      <c r="U1" s="5"/>
      <c r="V1" s="5"/>
      <c r="W1" s="5"/>
      <c r="X1" s="5"/>
      <c r="Y1" s="5"/>
      <c r="Z1" s="6"/>
      <c r="AA1" s="6"/>
    </row>
    <row r="2" spans="1:43" ht="12" customHeight="1" x14ac:dyDescent="0.2">
      <c r="A2" s="1"/>
      <c r="B2" s="1"/>
      <c r="C2" s="1"/>
      <c r="D2" s="1"/>
      <c r="E2" s="1"/>
      <c r="F2" s="1"/>
      <c r="G2" s="1"/>
      <c r="H2" s="2"/>
      <c r="I2" s="3"/>
      <c r="J2" s="3"/>
      <c r="K2" s="4"/>
      <c r="L2" s="4"/>
      <c r="M2" s="4"/>
      <c r="N2" s="4"/>
      <c r="O2" s="4"/>
      <c r="P2" s="4"/>
      <c r="Q2" s="4"/>
      <c r="R2" s="4"/>
      <c r="S2" s="5"/>
      <c r="T2" s="5"/>
      <c r="U2" s="5"/>
      <c r="V2" s="5"/>
      <c r="W2" s="5"/>
      <c r="X2" s="5"/>
      <c r="Y2" s="5"/>
      <c r="Z2" s="6"/>
      <c r="AA2" s="6"/>
      <c r="AE2"/>
      <c r="AF2"/>
      <c r="AG2"/>
      <c r="AH2"/>
      <c r="AI2"/>
      <c r="AJ2"/>
    </row>
    <row r="3" spans="1:43" ht="4.95" customHeight="1" x14ac:dyDescent="0.2">
      <c r="A3" s="1"/>
      <c r="B3" s="1"/>
      <c r="C3" s="1"/>
      <c r="D3" s="1"/>
      <c r="E3" s="1"/>
      <c r="F3" s="1"/>
      <c r="G3" s="1"/>
      <c r="H3" s="2"/>
      <c r="I3" s="8"/>
      <c r="J3" s="8"/>
      <c r="K3" s="9"/>
      <c r="L3" s="9"/>
      <c r="M3" s="9"/>
      <c r="N3" s="9"/>
      <c r="O3" s="9"/>
      <c r="P3" s="9"/>
      <c r="Q3" s="9"/>
      <c r="R3" s="9"/>
      <c r="S3" s="10"/>
      <c r="T3" s="10"/>
      <c r="U3" s="10"/>
      <c r="V3" s="10"/>
      <c r="W3" s="10"/>
      <c r="X3" s="10"/>
      <c r="Y3" s="10"/>
      <c r="Z3" s="6"/>
      <c r="AA3" s="6"/>
      <c r="AE3"/>
      <c r="AF3"/>
      <c r="AG3"/>
      <c r="AH3"/>
      <c r="AI3"/>
      <c r="AJ3"/>
    </row>
    <row r="4" spans="1:43" ht="14.1" customHeight="1" x14ac:dyDescent="0.45">
      <c r="A4" s="1"/>
      <c r="B4" s="1"/>
      <c r="C4" s="1"/>
      <c r="D4" s="1"/>
      <c r="E4" s="1"/>
      <c r="F4" s="1"/>
      <c r="G4" s="1"/>
      <c r="H4" s="2"/>
      <c r="I4" s="11" t="s">
        <v>4</v>
      </c>
      <c r="J4" s="11"/>
      <c r="K4" s="11"/>
      <c r="L4" s="11"/>
      <c r="M4" s="11"/>
      <c r="N4" s="11"/>
      <c r="O4" s="11"/>
      <c r="P4" s="11"/>
      <c r="Q4" s="11"/>
      <c r="R4" s="11"/>
      <c r="S4" s="11"/>
      <c r="T4" s="11"/>
      <c r="U4" s="11"/>
      <c r="V4" s="11"/>
      <c r="W4" s="2"/>
      <c r="X4" s="2"/>
      <c r="Y4" s="2"/>
      <c r="Z4" s="2"/>
      <c r="AA4" s="2"/>
      <c r="AE4"/>
      <c r="AF4"/>
      <c r="AG4"/>
      <c r="AH4"/>
      <c r="AI4"/>
      <c r="AJ4"/>
    </row>
    <row r="5" spans="1:43" ht="6"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E5"/>
      <c r="AF5"/>
      <c r="AG5"/>
      <c r="AH5"/>
      <c r="AI5"/>
      <c r="AJ5"/>
    </row>
    <row r="6" spans="1:43" ht="15" customHeight="1" x14ac:dyDescent="0.2">
      <c r="A6" s="12" t="s">
        <v>5</v>
      </c>
      <c r="B6" s="13"/>
      <c r="C6" s="14"/>
      <c r="D6" s="15"/>
      <c r="E6" s="16"/>
      <c r="F6" s="16"/>
      <c r="G6" s="16"/>
      <c r="H6" s="17"/>
      <c r="I6" s="18" t="s">
        <v>6</v>
      </c>
      <c r="J6" s="16"/>
      <c r="K6" s="16"/>
      <c r="L6" s="16"/>
      <c r="M6" s="16"/>
      <c r="N6" s="16"/>
      <c r="O6" s="16"/>
      <c r="P6" s="16"/>
      <c r="Q6" s="16"/>
      <c r="R6" s="16"/>
      <c r="S6" s="17"/>
      <c r="T6" s="19" t="s">
        <v>7</v>
      </c>
      <c r="U6" s="20"/>
      <c r="V6" s="20"/>
      <c r="W6" s="21"/>
      <c r="X6" s="22" t="s">
        <v>8</v>
      </c>
      <c r="Y6" s="23"/>
      <c r="Z6" s="23"/>
      <c r="AA6" s="24"/>
      <c r="AE6"/>
      <c r="AF6"/>
      <c r="AG6"/>
      <c r="AH6"/>
      <c r="AI6"/>
      <c r="AJ6"/>
    </row>
    <row r="7" spans="1:43" ht="13.95" customHeight="1" x14ac:dyDescent="0.2">
      <c r="A7" s="25" t="s">
        <v>9</v>
      </c>
      <c r="B7" s="26"/>
      <c r="C7" s="27"/>
      <c r="D7" s="28"/>
      <c r="E7" s="29"/>
      <c r="F7" s="29"/>
      <c r="G7" s="29"/>
      <c r="H7" s="30"/>
      <c r="I7" s="31" t="s">
        <v>10</v>
      </c>
      <c r="J7" s="32"/>
      <c r="K7" s="32"/>
      <c r="L7" s="32"/>
      <c r="M7" s="33" t="s">
        <v>11</v>
      </c>
      <c r="N7" s="34" t="s">
        <v>12</v>
      </c>
      <c r="O7" s="34"/>
      <c r="P7" s="34"/>
      <c r="Q7" s="34"/>
      <c r="R7" s="34"/>
      <c r="S7" s="35"/>
      <c r="T7" s="36" t="s">
        <v>13</v>
      </c>
      <c r="U7" s="37"/>
      <c r="V7" s="37"/>
      <c r="W7" s="38"/>
      <c r="X7" s="39" t="s">
        <v>14</v>
      </c>
      <c r="Y7" s="40"/>
      <c r="Z7" s="40"/>
      <c r="AA7" s="41"/>
      <c r="AE7"/>
      <c r="AF7"/>
      <c r="AG7"/>
      <c r="AH7"/>
      <c r="AI7"/>
      <c r="AJ7"/>
    </row>
    <row r="8" spans="1:43" ht="16.5" customHeight="1" x14ac:dyDescent="0.2">
      <c r="A8" s="42"/>
      <c r="B8" s="43"/>
      <c r="C8" s="44"/>
      <c r="D8" s="45"/>
      <c r="E8" s="46"/>
      <c r="F8" s="46"/>
      <c r="G8" s="46"/>
      <c r="H8" s="47"/>
      <c r="I8" s="48" t="s">
        <v>15</v>
      </c>
      <c r="J8" s="49"/>
      <c r="K8" s="49"/>
      <c r="L8" s="49"/>
      <c r="M8" s="50" t="s">
        <v>11</v>
      </c>
      <c r="N8" s="51" t="s">
        <v>16</v>
      </c>
      <c r="O8" s="51"/>
      <c r="P8" s="51"/>
      <c r="Q8" s="51"/>
      <c r="R8" s="51"/>
      <c r="S8" s="52"/>
      <c r="T8" s="53"/>
      <c r="U8" s="54"/>
      <c r="V8" s="54"/>
      <c r="W8" s="55"/>
      <c r="X8" s="56"/>
      <c r="Y8" s="57"/>
      <c r="Z8" s="57"/>
      <c r="AA8" s="58"/>
      <c r="AE8"/>
      <c r="AF8"/>
      <c r="AG8"/>
      <c r="AH8"/>
      <c r="AI8"/>
      <c r="AJ8"/>
    </row>
    <row r="9" spans="1:43" ht="24" customHeight="1" x14ac:dyDescent="0.55000000000000004">
      <c r="A9" s="59" t="s">
        <v>17</v>
      </c>
      <c r="B9" s="60"/>
      <c r="C9" s="61"/>
      <c r="D9" s="62"/>
      <c r="E9" s="63"/>
      <c r="F9" s="63"/>
      <c r="G9" s="63"/>
      <c r="H9" s="64"/>
      <c r="I9" s="65" t="s">
        <v>18</v>
      </c>
      <c r="J9" s="63"/>
      <c r="K9" s="66"/>
      <c r="L9" s="67"/>
      <c r="M9" s="68"/>
      <c r="N9" s="68"/>
      <c r="O9" s="68"/>
      <c r="P9" s="68"/>
      <c r="Q9" s="68"/>
      <c r="R9" s="68"/>
      <c r="S9" s="68"/>
      <c r="T9" s="68"/>
      <c r="U9" s="68"/>
      <c r="V9" s="68"/>
      <c r="W9" s="68"/>
      <c r="X9" s="68"/>
      <c r="Y9" s="68"/>
      <c r="Z9" s="68"/>
      <c r="AA9" s="69"/>
      <c r="AE9"/>
      <c r="AF9"/>
      <c r="AG9"/>
      <c r="AH9"/>
      <c r="AI9"/>
      <c r="AJ9"/>
    </row>
    <row r="10" spans="1:43" ht="33" customHeight="1" thickBot="1" x14ac:dyDescent="0.45">
      <c r="A10" s="70" t="s">
        <v>19</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E10"/>
      <c r="AF10"/>
      <c r="AG10"/>
      <c r="AH10"/>
      <c r="AI10"/>
      <c r="AJ10"/>
    </row>
    <row r="11" spans="1:43" ht="12.75" customHeight="1" thickTop="1" x14ac:dyDescent="0.45">
      <c r="A11" s="2"/>
      <c r="B11" s="2"/>
      <c r="C11" s="2"/>
      <c r="D11" s="2"/>
      <c r="E11" s="2"/>
      <c r="F11" s="2"/>
      <c r="G11" s="2"/>
      <c r="H11" s="2"/>
      <c r="I11" s="71" t="str">
        <f>IF(SUM(AC17:AD51)=0,"",SUM(AC17:AD51))</f>
        <v/>
      </c>
      <c r="J11" s="71"/>
      <c r="K11" s="71"/>
      <c r="L11" s="71"/>
      <c r="M11" s="72"/>
      <c r="N11" s="72"/>
      <c r="O11" s="73" t="s">
        <v>20</v>
      </c>
      <c r="P11" s="74"/>
      <c r="Q11" s="75"/>
      <c r="R11" s="72"/>
      <c r="S11" s="76"/>
      <c r="T11" s="77"/>
      <c r="U11" s="78" t="str">
        <f>IF(I11="","",I11+O12)</f>
        <v/>
      </c>
      <c r="V11" s="78"/>
      <c r="W11" s="78"/>
      <c r="X11" s="78"/>
      <c r="Y11" s="79"/>
      <c r="Z11" s="79"/>
      <c r="AA11" s="80"/>
      <c r="AE11"/>
      <c r="AF11"/>
      <c r="AG11"/>
      <c r="AH11"/>
      <c r="AI11"/>
      <c r="AJ11"/>
    </row>
    <row r="12" spans="1:43" ht="13.2" customHeight="1" x14ac:dyDescent="0.2">
      <c r="A12" s="2"/>
      <c r="B12" s="2"/>
      <c r="C12" s="2"/>
      <c r="D12" s="2"/>
      <c r="E12" s="2"/>
      <c r="F12" s="81" t="s">
        <v>21</v>
      </c>
      <c r="G12" s="81"/>
      <c r="H12" s="81"/>
      <c r="I12" s="71"/>
      <c r="J12" s="71"/>
      <c r="K12" s="71"/>
      <c r="L12" s="71"/>
      <c r="M12" s="82" t="s">
        <v>22</v>
      </c>
      <c r="N12" s="83"/>
      <c r="O12" s="84">
        <v>0</v>
      </c>
      <c r="P12" s="85"/>
      <c r="Q12" s="86"/>
      <c r="R12" s="87"/>
      <c r="S12" s="88" t="s">
        <v>23</v>
      </c>
      <c r="T12" s="81"/>
      <c r="U12" s="89"/>
      <c r="V12" s="89"/>
      <c r="W12" s="89"/>
      <c r="X12" s="89"/>
      <c r="Y12" s="90" t="s">
        <v>24</v>
      </c>
      <c r="Z12" s="90"/>
      <c r="AA12" s="91"/>
      <c r="AE12"/>
      <c r="AF12"/>
      <c r="AG12"/>
      <c r="AH12"/>
      <c r="AI12"/>
      <c r="AJ12"/>
    </row>
    <row r="13" spans="1:43" ht="12" customHeight="1" thickBot="1" x14ac:dyDescent="0.25">
      <c r="A13" s="2"/>
      <c r="B13" s="2"/>
      <c r="C13" s="2"/>
      <c r="D13" s="2"/>
      <c r="E13" s="2"/>
      <c r="F13" s="92"/>
      <c r="G13" s="92"/>
      <c r="H13" s="92"/>
      <c r="I13" s="93"/>
      <c r="J13" s="93"/>
      <c r="K13" s="93"/>
      <c r="L13" s="93"/>
      <c r="M13" s="94"/>
      <c r="N13" s="95"/>
      <c r="O13" s="96"/>
      <c r="P13" s="97"/>
      <c r="Q13" s="98"/>
      <c r="R13" s="99"/>
      <c r="S13" s="100"/>
      <c r="T13" s="92"/>
      <c r="U13" s="101"/>
      <c r="V13" s="101"/>
      <c r="W13" s="101"/>
      <c r="X13" s="101"/>
      <c r="Y13" s="102"/>
      <c r="Z13" s="102"/>
      <c r="AA13" s="103"/>
      <c r="AE13"/>
      <c r="AF13"/>
      <c r="AG13"/>
      <c r="AH13"/>
      <c r="AI13"/>
      <c r="AJ13"/>
    </row>
    <row r="14" spans="1:43" ht="7.2" customHeight="1" thickBot="1" x14ac:dyDescent="0.25">
      <c r="A14" s="2"/>
      <c r="B14" s="2"/>
      <c r="C14" s="2"/>
      <c r="D14" s="2"/>
      <c r="E14" s="2"/>
      <c r="F14" s="2"/>
      <c r="G14" s="2"/>
      <c r="H14" s="2"/>
      <c r="I14" s="2"/>
      <c r="J14" s="2"/>
      <c r="K14" s="2"/>
      <c r="L14" s="2"/>
      <c r="M14" s="2"/>
      <c r="N14" s="2"/>
      <c r="O14" s="2"/>
      <c r="P14" s="104"/>
      <c r="Q14" s="104"/>
      <c r="R14" s="2"/>
      <c r="S14" s="2"/>
      <c r="T14" s="2"/>
      <c r="U14" s="2"/>
      <c r="V14" s="2"/>
      <c r="W14" s="2"/>
      <c r="X14" s="2"/>
      <c r="Y14" s="2"/>
      <c r="Z14" s="105"/>
      <c r="AA14" s="105"/>
      <c r="AB14" s="106"/>
      <c r="AC14" s="107"/>
      <c r="AD14" s="107"/>
      <c r="AE14"/>
      <c r="AF14"/>
      <c r="AG14"/>
      <c r="AH14"/>
      <c r="AI14"/>
      <c r="AJ14"/>
      <c r="AK14" s="107"/>
      <c r="AL14" s="107"/>
      <c r="AM14" s="108"/>
      <c r="AN14" s="108"/>
      <c r="AO14" s="107"/>
      <c r="AP14" s="107"/>
      <c r="AQ14" s="107"/>
    </row>
    <row r="15" spans="1:43" ht="13.2" customHeight="1" x14ac:dyDescent="0.2">
      <c r="A15" s="109" t="s">
        <v>25</v>
      </c>
      <c r="B15" s="110"/>
      <c r="C15" s="110"/>
      <c r="D15" s="110"/>
      <c r="E15" s="110"/>
      <c r="F15" s="110"/>
      <c r="G15" s="110"/>
      <c r="H15" s="111"/>
      <c r="I15" s="112" t="s">
        <v>26</v>
      </c>
      <c r="J15" s="113"/>
      <c r="K15" s="114" t="s">
        <v>27</v>
      </c>
      <c r="L15" s="115"/>
      <c r="M15" s="116"/>
      <c r="N15" s="104"/>
      <c r="O15" s="109" t="s">
        <v>25</v>
      </c>
      <c r="P15" s="110"/>
      <c r="Q15" s="110"/>
      <c r="R15" s="110"/>
      <c r="S15" s="110"/>
      <c r="T15" s="110"/>
      <c r="U15" s="110"/>
      <c r="V15" s="111"/>
      <c r="W15" s="112" t="s">
        <v>26</v>
      </c>
      <c r="X15" s="113"/>
      <c r="Y15" s="114" t="s">
        <v>27</v>
      </c>
      <c r="Z15" s="115"/>
      <c r="AA15" s="116"/>
      <c r="AB15" s="117"/>
      <c r="AD15" s="107"/>
      <c r="AE15"/>
      <c r="AF15"/>
      <c r="AG15"/>
      <c r="AH15"/>
      <c r="AI15"/>
      <c r="AJ15"/>
    </row>
    <row r="16" spans="1:43" ht="25.95" customHeight="1" thickBot="1" x14ac:dyDescent="0.25">
      <c r="A16" s="118"/>
      <c r="B16" s="119"/>
      <c r="C16" s="119"/>
      <c r="D16" s="119"/>
      <c r="E16" s="119"/>
      <c r="F16" s="119"/>
      <c r="G16" s="119"/>
      <c r="H16" s="120"/>
      <c r="I16" s="121"/>
      <c r="J16" s="122"/>
      <c r="K16" s="123" t="s">
        <v>28</v>
      </c>
      <c r="L16" s="124" t="s">
        <v>29</v>
      </c>
      <c r="M16" s="125" t="s">
        <v>30</v>
      </c>
      <c r="N16" s="2"/>
      <c r="O16" s="118"/>
      <c r="P16" s="119"/>
      <c r="Q16" s="119"/>
      <c r="R16" s="119"/>
      <c r="S16" s="119"/>
      <c r="T16" s="119"/>
      <c r="U16" s="119"/>
      <c r="V16" s="120"/>
      <c r="W16" s="121"/>
      <c r="X16" s="122"/>
      <c r="Y16" s="123" t="s">
        <v>28</v>
      </c>
      <c r="Z16" s="124" t="s">
        <v>29</v>
      </c>
      <c r="AA16" s="125" t="s">
        <v>30</v>
      </c>
      <c r="AC16" s="126" t="s">
        <v>31</v>
      </c>
      <c r="AD16" s="127"/>
      <c r="AE16"/>
      <c r="AF16"/>
      <c r="AG16"/>
      <c r="AH16"/>
      <c r="AI16"/>
      <c r="AJ16"/>
    </row>
    <row r="17" spans="1:36" ht="22.5" customHeight="1" thickTop="1" x14ac:dyDescent="0.2">
      <c r="A17" s="128">
        <v>1</v>
      </c>
      <c r="B17" s="129" t="s">
        <v>32</v>
      </c>
      <c r="C17" s="130"/>
      <c r="D17" s="130"/>
      <c r="E17" s="130"/>
      <c r="F17" s="130"/>
      <c r="G17" s="130"/>
      <c r="H17" s="131"/>
      <c r="I17" s="132">
        <v>650</v>
      </c>
      <c r="J17" s="133"/>
      <c r="K17" s="134"/>
      <c r="L17" s="135"/>
      <c r="M17" s="136"/>
      <c r="N17" s="2"/>
      <c r="O17" s="128">
        <v>21</v>
      </c>
      <c r="P17" s="137" t="s">
        <v>33</v>
      </c>
      <c r="Q17" s="138"/>
      <c r="R17" s="138"/>
      <c r="S17" s="138"/>
      <c r="T17" s="138"/>
      <c r="U17" s="138"/>
      <c r="V17" s="139"/>
      <c r="W17" s="140">
        <v>760</v>
      </c>
      <c r="X17" s="141"/>
      <c r="Y17" s="134"/>
      <c r="Z17" s="135"/>
      <c r="AA17" s="136"/>
      <c r="AC17" s="7">
        <f>(I17*K17)+((I17+30)*L17)+((I17+50)*M17)</f>
        <v>0</v>
      </c>
      <c r="AD17" s="7">
        <f>(W17*Y17)+((W17+30)*Z17)+((W17+50)*AA17)</f>
        <v>0</v>
      </c>
      <c r="AE17"/>
      <c r="AF17"/>
      <c r="AG17"/>
      <c r="AH17"/>
      <c r="AI17"/>
      <c r="AJ17"/>
    </row>
    <row r="18" spans="1:36" ht="22.5" customHeight="1" x14ac:dyDescent="0.2">
      <c r="A18" s="142">
        <v>2</v>
      </c>
      <c r="B18" s="143" t="s">
        <v>34</v>
      </c>
      <c r="C18" s="144"/>
      <c r="D18" s="144"/>
      <c r="E18" s="144"/>
      <c r="F18" s="144"/>
      <c r="G18" s="144"/>
      <c r="H18" s="145"/>
      <c r="I18" s="146">
        <v>650</v>
      </c>
      <c r="J18" s="147"/>
      <c r="K18" s="134"/>
      <c r="L18" s="135"/>
      <c r="M18" s="136"/>
      <c r="N18" s="2"/>
      <c r="O18" s="142">
        <v>22</v>
      </c>
      <c r="P18" s="143" t="s">
        <v>35</v>
      </c>
      <c r="Q18" s="144"/>
      <c r="R18" s="144"/>
      <c r="S18" s="144"/>
      <c r="T18" s="144"/>
      <c r="U18" s="144"/>
      <c r="V18" s="145"/>
      <c r="W18" s="146">
        <v>450</v>
      </c>
      <c r="X18" s="147"/>
      <c r="Y18" s="134"/>
      <c r="Z18" s="135"/>
      <c r="AA18" s="136"/>
      <c r="AC18" s="7">
        <f t="shared" ref="AC18:AC35" si="0">(I18*K18)+((I18+30)*L18)+((I18+50)*M18)</f>
        <v>0</v>
      </c>
      <c r="AD18" s="7">
        <f t="shared" ref="AD18:AD36" si="1">(W18*Y18)+((W18+30)*Z18)+((W18+50)*AA18)</f>
        <v>0</v>
      </c>
      <c r="AE18"/>
      <c r="AF18"/>
      <c r="AG18"/>
      <c r="AH18"/>
      <c r="AI18"/>
      <c r="AJ18"/>
    </row>
    <row r="19" spans="1:36" ht="22.5" customHeight="1" x14ac:dyDescent="0.2">
      <c r="A19" s="142">
        <v>3</v>
      </c>
      <c r="B19" s="143" t="s">
        <v>36</v>
      </c>
      <c r="C19" s="144"/>
      <c r="D19" s="144"/>
      <c r="E19" s="144"/>
      <c r="F19" s="144"/>
      <c r="G19" s="144"/>
      <c r="H19" s="145"/>
      <c r="I19" s="146">
        <v>650</v>
      </c>
      <c r="J19" s="147"/>
      <c r="K19" s="134"/>
      <c r="L19" s="135"/>
      <c r="M19" s="136"/>
      <c r="N19" s="2"/>
      <c r="O19" s="142">
        <v>23</v>
      </c>
      <c r="P19" s="148" t="s">
        <v>37</v>
      </c>
      <c r="Q19" s="149"/>
      <c r="R19" s="149"/>
      <c r="S19" s="149"/>
      <c r="T19" s="149"/>
      <c r="U19" s="149"/>
      <c r="V19" s="150"/>
      <c r="W19" s="146">
        <v>480</v>
      </c>
      <c r="X19" s="147"/>
      <c r="Y19" s="134"/>
      <c r="Z19" s="135"/>
      <c r="AA19" s="136"/>
      <c r="AC19" s="7">
        <f t="shared" si="0"/>
        <v>0</v>
      </c>
      <c r="AD19" s="7">
        <f t="shared" si="1"/>
        <v>0</v>
      </c>
      <c r="AE19"/>
      <c r="AF19"/>
      <c r="AG19"/>
      <c r="AH19"/>
      <c r="AI19"/>
      <c r="AJ19"/>
    </row>
    <row r="20" spans="1:36" ht="22.5" customHeight="1" x14ac:dyDescent="0.2">
      <c r="A20" s="142">
        <v>4</v>
      </c>
      <c r="B20" s="143" t="s">
        <v>38</v>
      </c>
      <c r="C20" s="144"/>
      <c r="D20" s="144"/>
      <c r="E20" s="144"/>
      <c r="F20" s="144"/>
      <c r="G20" s="144"/>
      <c r="H20" s="145"/>
      <c r="I20" s="146">
        <v>650</v>
      </c>
      <c r="J20" s="147"/>
      <c r="K20" s="134"/>
      <c r="L20" s="135"/>
      <c r="M20" s="136"/>
      <c r="N20" s="2"/>
      <c r="O20" s="142">
        <v>24</v>
      </c>
      <c r="P20" s="148" t="s">
        <v>39</v>
      </c>
      <c r="Q20" s="149"/>
      <c r="R20" s="149"/>
      <c r="S20" s="149"/>
      <c r="T20" s="149"/>
      <c r="U20" s="149"/>
      <c r="V20" s="150"/>
      <c r="W20" s="146">
        <v>650</v>
      </c>
      <c r="X20" s="147"/>
      <c r="Y20" s="134"/>
      <c r="Z20" s="135"/>
      <c r="AA20" s="136"/>
      <c r="AC20" s="7">
        <f t="shared" si="0"/>
        <v>0</v>
      </c>
      <c r="AD20" s="7">
        <f t="shared" si="1"/>
        <v>0</v>
      </c>
      <c r="AE20"/>
      <c r="AF20"/>
      <c r="AG20"/>
      <c r="AH20"/>
      <c r="AI20"/>
      <c r="AJ20"/>
    </row>
    <row r="21" spans="1:36" ht="22.5" customHeight="1" x14ac:dyDescent="0.2">
      <c r="A21" s="142">
        <v>5</v>
      </c>
      <c r="B21" s="143" t="s">
        <v>40</v>
      </c>
      <c r="C21" s="144"/>
      <c r="D21" s="144"/>
      <c r="E21" s="144"/>
      <c r="F21" s="144"/>
      <c r="G21" s="144"/>
      <c r="H21" s="145"/>
      <c r="I21" s="146">
        <v>600</v>
      </c>
      <c r="J21" s="147"/>
      <c r="K21" s="134"/>
      <c r="L21" s="135"/>
      <c r="M21" s="136"/>
      <c r="N21" s="2"/>
      <c r="O21" s="142">
        <v>25</v>
      </c>
      <c r="P21" s="148" t="s">
        <v>41</v>
      </c>
      <c r="Q21" s="149"/>
      <c r="R21" s="149"/>
      <c r="S21" s="149"/>
      <c r="T21" s="149"/>
      <c r="U21" s="149"/>
      <c r="V21" s="150"/>
      <c r="W21" s="146">
        <v>780</v>
      </c>
      <c r="X21" s="147"/>
      <c r="Y21" s="134"/>
      <c r="Z21" s="135"/>
      <c r="AA21" s="136"/>
      <c r="AC21" s="7">
        <f t="shared" si="0"/>
        <v>0</v>
      </c>
      <c r="AD21" s="7">
        <f t="shared" si="1"/>
        <v>0</v>
      </c>
      <c r="AE21"/>
      <c r="AF21"/>
      <c r="AG21"/>
      <c r="AH21"/>
      <c r="AI21"/>
      <c r="AJ21"/>
    </row>
    <row r="22" spans="1:36" ht="22.5" customHeight="1" x14ac:dyDescent="0.2">
      <c r="A22" s="142">
        <v>6</v>
      </c>
      <c r="B22" s="143" t="s">
        <v>42</v>
      </c>
      <c r="C22" s="144"/>
      <c r="D22" s="144"/>
      <c r="E22" s="144"/>
      <c r="F22" s="144"/>
      <c r="G22" s="144"/>
      <c r="H22" s="145"/>
      <c r="I22" s="146">
        <v>620</v>
      </c>
      <c r="J22" s="147"/>
      <c r="K22" s="134"/>
      <c r="L22" s="135"/>
      <c r="M22" s="136"/>
      <c r="N22" s="2"/>
      <c r="O22" s="142">
        <v>26</v>
      </c>
      <c r="P22" s="148" t="s">
        <v>43</v>
      </c>
      <c r="Q22" s="149"/>
      <c r="R22" s="149"/>
      <c r="S22" s="149"/>
      <c r="T22" s="149"/>
      <c r="U22" s="149"/>
      <c r="V22" s="150"/>
      <c r="W22" s="146">
        <v>500</v>
      </c>
      <c r="X22" s="147"/>
      <c r="Y22" s="134"/>
      <c r="Z22" s="135"/>
      <c r="AA22" s="136"/>
      <c r="AC22" s="7">
        <f t="shared" si="0"/>
        <v>0</v>
      </c>
      <c r="AD22" s="7">
        <f t="shared" si="1"/>
        <v>0</v>
      </c>
      <c r="AE22"/>
      <c r="AF22"/>
      <c r="AG22"/>
      <c r="AH22"/>
      <c r="AI22"/>
      <c r="AJ22"/>
    </row>
    <row r="23" spans="1:36" ht="22.5" customHeight="1" x14ac:dyDescent="0.2">
      <c r="A23" s="142">
        <v>7</v>
      </c>
      <c r="B23" s="143" t="s">
        <v>44</v>
      </c>
      <c r="C23" s="144"/>
      <c r="D23" s="144"/>
      <c r="E23" s="144"/>
      <c r="F23" s="144"/>
      <c r="G23" s="144"/>
      <c r="H23" s="145"/>
      <c r="I23" s="146">
        <v>800</v>
      </c>
      <c r="J23" s="147"/>
      <c r="K23" s="134"/>
      <c r="L23" s="135"/>
      <c r="M23" s="136"/>
      <c r="N23" s="2"/>
      <c r="O23" s="142">
        <v>27</v>
      </c>
      <c r="P23" s="148" t="s">
        <v>45</v>
      </c>
      <c r="Q23" s="149"/>
      <c r="R23" s="149"/>
      <c r="S23" s="149"/>
      <c r="T23" s="149"/>
      <c r="U23" s="149"/>
      <c r="V23" s="150"/>
      <c r="W23" s="146">
        <v>600</v>
      </c>
      <c r="X23" s="147"/>
      <c r="Y23" s="134"/>
      <c r="Z23" s="135"/>
      <c r="AA23" s="136"/>
      <c r="AC23" s="7">
        <f t="shared" si="0"/>
        <v>0</v>
      </c>
      <c r="AD23" s="7">
        <f t="shared" si="1"/>
        <v>0</v>
      </c>
    </row>
    <row r="24" spans="1:36" ht="22.5" customHeight="1" x14ac:dyDescent="0.2">
      <c r="A24" s="142">
        <v>8</v>
      </c>
      <c r="B24" s="143" t="s">
        <v>46</v>
      </c>
      <c r="C24" s="144"/>
      <c r="D24" s="144"/>
      <c r="E24" s="144"/>
      <c r="F24" s="144"/>
      <c r="G24" s="144"/>
      <c r="H24" s="145"/>
      <c r="I24" s="146">
        <v>650</v>
      </c>
      <c r="J24" s="147"/>
      <c r="K24" s="134"/>
      <c r="L24" s="135"/>
      <c r="M24" s="136"/>
      <c r="N24" s="2"/>
      <c r="O24" s="142">
        <v>28</v>
      </c>
      <c r="P24" s="148" t="s">
        <v>47</v>
      </c>
      <c r="Q24" s="149"/>
      <c r="R24" s="149"/>
      <c r="S24" s="149"/>
      <c r="T24" s="149"/>
      <c r="U24" s="149"/>
      <c r="V24" s="150"/>
      <c r="W24" s="146">
        <v>590</v>
      </c>
      <c r="X24" s="147"/>
      <c r="Y24" s="134"/>
      <c r="Z24" s="135"/>
      <c r="AA24" s="136"/>
      <c r="AC24" s="7">
        <f t="shared" si="0"/>
        <v>0</v>
      </c>
      <c r="AD24" s="7">
        <f t="shared" si="1"/>
        <v>0</v>
      </c>
    </row>
    <row r="25" spans="1:36" ht="22.5" customHeight="1" x14ac:dyDescent="0.2">
      <c r="A25" s="142">
        <v>9</v>
      </c>
      <c r="B25" s="143" t="s">
        <v>48</v>
      </c>
      <c r="C25" s="144"/>
      <c r="D25" s="144"/>
      <c r="E25" s="144"/>
      <c r="F25" s="144"/>
      <c r="G25" s="144"/>
      <c r="H25" s="145"/>
      <c r="I25" s="146">
        <v>650</v>
      </c>
      <c r="J25" s="147"/>
      <c r="K25" s="134"/>
      <c r="L25" s="135"/>
      <c r="M25" s="136"/>
      <c r="N25" s="2"/>
      <c r="O25" s="142">
        <v>29</v>
      </c>
      <c r="P25" s="148" t="s">
        <v>49</v>
      </c>
      <c r="Q25" s="149"/>
      <c r="R25" s="149"/>
      <c r="S25" s="149"/>
      <c r="T25" s="149"/>
      <c r="U25" s="149"/>
      <c r="V25" s="150"/>
      <c r="W25" s="146">
        <v>650</v>
      </c>
      <c r="X25" s="147"/>
      <c r="Y25" s="134"/>
      <c r="Z25" s="135"/>
      <c r="AA25" s="136"/>
      <c r="AC25" s="7">
        <f t="shared" si="0"/>
        <v>0</v>
      </c>
      <c r="AD25" s="7">
        <f t="shared" si="1"/>
        <v>0</v>
      </c>
    </row>
    <row r="26" spans="1:36" ht="22.5" customHeight="1" x14ac:dyDescent="0.2">
      <c r="A26" s="142">
        <v>10</v>
      </c>
      <c r="B26" s="143" t="s">
        <v>50</v>
      </c>
      <c r="C26" s="144"/>
      <c r="D26" s="144"/>
      <c r="E26" s="144"/>
      <c r="F26" s="144"/>
      <c r="G26" s="144"/>
      <c r="H26" s="145"/>
      <c r="I26" s="146">
        <v>680</v>
      </c>
      <c r="J26" s="147"/>
      <c r="K26" s="134"/>
      <c r="L26" s="135"/>
      <c r="M26" s="136"/>
      <c r="N26" s="2"/>
      <c r="O26" s="142">
        <v>30</v>
      </c>
      <c r="P26" s="148" t="s">
        <v>51</v>
      </c>
      <c r="Q26" s="149"/>
      <c r="R26" s="149"/>
      <c r="S26" s="149"/>
      <c r="T26" s="149"/>
      <c r="U26" s="149"/>
      <c r="V26" s="150"/>
      <c r="W26" s="146">
        <v>850</v>
      </c>
      <c r="X26" s="147"/>
      <c r="Y26" s="134"/>
      <c r="Z26" s="135"/>
      <c r="AA26" s="136"/>
      <c r="AC26" s="7">
        <f t="shared" si="0"/>
        <v>0</v>
      </c>
      <c r="AD26" s="7">
        <f t="shared" si="1"/>
        <v>0</v>
      </c>
    </row>
    <row r="27" spans="1:36" ht="22.5" customHeight="1" x14ac:dyDescent="0.2">
      <c r="A27" s="142">
        <v>11</v>
      </c>
      <c r="B27" s="143" t="s">
        <v>52</v>
      </c>
      <c r="C27" s="144"/>
      <c r="D27" s="144"/>
      <c r="E27" s="144"/>
      <c r="F27" s="144"/>
      <c r="G27" s="144"/>
      <c r="H27" s="145"/>
      <c r="I27" s="146">
        <v>780</v>
      </c>
      <c r="J27" s="147"/>
      <c r="K27" s="134"/>
      <c r="L27" s="135"/>
      <c r="M27" s="136"/>
      <c r="N27" s="2"/>
      <c r="O27" s="142">
        <v>31</v>
      </c>
      <c r="P27" s="143" t="s">
        <v>53</v>
      </c>
      <c r="Q27" s="144"/>
      <c r="R27" s="144"/>
      <c r="S27" s="144"/>
      <c r="T27" s="144"/>
      <c r="U27" s="144"/>
      <c r="V27" s="145"/>
      <c r="W27" s="151" t="s">
        <v>54</v>
      </c>
      <c r="X27" s="152"/>
      <c r="Y27" s="134"/>
      <c r="Z27" s="135"/>
      <c r="AA27" s="136"/>
      <c r="AC27" s="7">
        <f t="shared" si="0"/>
        <v>0</v>
      </c>
    </row>
    <row r="28" spans="1:36" ht="22.5" customHeight="1" x14ac:dyDescent="0.2">
      <c r="A28" s="142">
        <v>12</v>
      </c>
      <c r="B28" s="143" t="s">
        <v>55</v>
      </c>
      <c r="C28" s="144"/>
      <c r="D28" s="144"/>
      <c r="E28" s="144"/>
      <c r="F28" s="144"/>
      <c r="G28" s="144"/>
      <c r="H28" s="145"/>
      <c r="I28" s="146">
        <v>620</v>
      </c>
      <c r="J28" s="147"/>
      <c r="K28" s="134"/>
      <c r="L28" s="135"/>
      <c r="M28" s="136"/>
      <c r="N28" s="2"/>
      <c r="O28" s="142">
        <v>32</v>
      </c>
      <c r="P28" s="143" t="s">
        <v>56</v>
      </c>
      <c r="Q28" s="144"/>
      <c r="R28" s="144"/>
      <c r="S28" s="144"/>
      <c r="T28" s="144"/>
      <c r="U28" s="144"/>
      <c r="V28" s="145"/>
      <c r="W28" s="151" t="s">
        <v>57</v>
      </c>
      <c r="X28" s="152"/>
      <c r="Y28" s="134"/>
      <c r="Z28" s="135"/>
      <c r="AA28" s="136"/>
      <c r="AC28" s="7">
        <f t="shared" si="0"/>
        <v>0</v>
      </c>
    </row>
    <row r="29" spans="1:36" ht="22.5" customHeight="1" x14ac:dyDescent="0.2">
      <c r="A29" s="142">
        <v>13</v>
      </c>
      <c r="B29" s="143" t="s">
        <v>58</v>
      </c>
      <c r="C29" s="144"/>
      <c r="D29" s="144"/>
      <c r="E29" s="144"/>
      <c r="F29" s="144"/>
      <c r="G29" s="144"/>
      <c r="H29" s="145"/>
      <c r="I29" s="146">
        <v>650</v>
      </c>
      <c r="J29" s="147"/>
      <c r="K29" s="134"/>
      <c r="L29" s="135"/>
      <c r="M29" s="136"/>
      <c r="N29" s="2"/>
      <c r="O29" s="142">
        <v>33</v>
      </c>
      <c r="P29" s="143" t="s">
        <v>59</v>
      </c>
      <c r="Q29" s="144"/>
      <c r="R29" s="144"/>
      <c r="S29" s="144"/>
      <c r="T29" s="144"/>
      <c r="U29" s="144"/>
      <c r="V29" s="145"/>
      <c r="W29" s="153" t="s">
        <v>60</v>
      </c>
      <c r="X29" s="154"/>
      <c r="Y29" s="134"/>
      <c r="Z29" s="135"/>
      <c r="AA29" s="136"/>
      <c r="AC29" s="7">
        <f t="shared" si="0"/>
        <v>0</v>
      </c>
    </row>
    <row r="30" spans="1:36" ht="22.5" customHeight="1" x14ac:dyDescent="0.2">
      <c r="A30" s="142">
        <v>14</v>
      </c>
      <c r="B30" s="143" t="s">
        <v>61</v>
      </c>
      <c r="C30" s="144"/>
      <c r="D30" s="144"/>
      <c r="E30" s="144"/>
      <c r="F30" s="144"/>
      <c r="G30" s="144"/>
      <c r="H30" s="145"/>
      <c r="I30" s="151">
        <v>690</v>
      </c>
      <c r="J30" s="152"/>
      <c r="K30" s="134"/>
      <c r="L30" s="135"/>
      <c r="M30" s="136"/>
      <c r="N30" s="2"/>
      <c r="O30" s="142"/>
      <c r="P30" s="143"/>
      <c r="Q30" s="144"/>
      <c r="R30" s="144"/>
      <c r="S30" s="144"/>
      <c r="T30" s="144"/>
      <c r="U30" s="144"/>
      <c r="V30" s="145"/>
      <c r="W30" s="146"/>
      <c r="X30" s="147"/>
      <c r="Y30" s="134"/>
      <c r="Z30" s="135"/>
      <c r="AA30" s="136"/>
      <c r="AC30" s="7">
        <f t="shared" si="0"/>
        <v>0</v>
      </c>
      <c r="AD30" s="7">
        <f t="shared" si="1"/>
        <v>0</v>
      </c>
    </row>
    <row r="31" spans="1:36" ht="22.5" customHeight="1" x14ac:dyDescent="0.2">
      <c r="A31" s="142">
        <v>15</v>
      </c>
      <c r="B31" s="143" t="s">
        <v>62</v>
      </c>
      <c r="C31" s="144"/>
      <c r="D31" s="144"/>
      <c r="E31" s="144"/>
      <c r="F31" s="144"/>
      <c r="G31" s="144"/>
      <c r="H31" s="145"/>
      <c r="I31" s="146">
        <v>800</v>
      </c>
      <c r="J31" s="147"/>
      <c r="K31" s="134"/>
      <c r="L31" s="135"/>
      <c r="M31" s="136"/>
      <c r="N31" s="2"/>
      <c r="O31" s="142"/>
      <c r="P31" s="155"/>
      <c r="Q31" s="156"/>
      <c r="R31" s="156"/>
      <c r="S31" s="156"/>
      <c r="T31" s="156"/>
      <c r="U31" s="156"/>
      <c r="V31" s="157"/>
      <c r="W31" s="146"/>
      <c r="X31" s="147"/>
      <c r="Y31" s="134"/>
      <c r="Z31" s="135"/>
      <c r="AA31" s="136"/>
      <c r="AC31" s="7">
        <f t="shared" si="0"/>
        <v>0</v>
      </c>
      <c r="AD31" s="7">
        <f t="shared" si="1"/>
        <v>0</v>
      </c>
    </row>
    <row r="32" spans="1:36" ht="22.5" customHeight="1" x14ac:dyDescent="0.2">
      <c r="A32" s="142">
        <v>16</v>
      </c>
      <c r="B32" s="143" t="s">
        <v>63</v>
      </c>
      <c r="C32" s="144"/>
      <c r="D32" s="144"/>
      <c r="E32" s="144"/>
      <c r="F32" s="144"/>
      <c r="G32" s="144"/>
      <c r="H32" s="145"/>
      <c r="I32" s="151">
        <v>630</v>
      </c>
      <c r="J32" s="152"/>
      <c r="K32" s="134"/>
      <c r="L32" s="135"/>
      <c r="M32" s="136"/>
      <c r="N32" s="2"/>
      <c r="O32" s="128"/>
      <c r="P32" s="143"/>
      <c r="Q32" s="144"/>
      <c r="R32" s="144"/>
      <c r="S32" s="144"/>
      <c r="T32" s="144"/>
      <c r="U32" s="144"/>
      <c r="V32" s="145"/>
      <c r="W32" s="151"/>
      <c r="X32" s="152"/>
      <c r="Y32" s="134"/>
      <c r="Z32" s="135"/>
      <c r="AA32" s="136"/>
      <c r="AC32" s="7">
        <f t="shared" si="0"/>
        <v>0</v>
      </c>
      <c r="AD32" s="7">
        <f t="shared" si="1"/>
        <v>0</v>
      </c>
    </row>
    <row r="33" spans="1:38" ht="22.5" customHeight="1" x14ac:dyDescent="0.2">
      <c r="A33" s="128">
        <v>17</v>
      </c>
      <c r="B33" s="143" t="s">
        <v>64</v>
      </c>
      <c r="C33" s="144"/>
      <c r="D33" s="144"/>
      <c r="E33" s="144"/>
      <c r="F33" s="144"/>
      <c r="G33" s="144"/>
      <c r="H33" s="145"/>
      <c r="I33" s="151">
        <v>630</v>
      </c>
      <c r="J33" s="152"/>
      <c r="K33" s="134"/>
      <c r="L33" s="135"/>
      <c r="M33" s="136"/>
      <c r="N33" s="2"/>
      <c r="O33" s="142"/>
      <c r="P33" s="143"/>
      <c r="Q33" s="144"/>
      <c r="R33" s="144"/>
      <c r="S33" s="144"/>
      <c r="T33" s="144"/>
      <c r="U33" s="144"/>
      <c r="V33" s="145"/>
      <c r="W33" s="151"/>
      <c r="X33" s="152"/>
      <c r="Y33" s="134"/>
      <c r="Z33" s="135"/>
      <c r="AA33" s="136"/>
      <c r="AC33" s="7">
        <f t="shared" si="0"/>
        <v>0</v>
      </c>
      <c r="AD33" s="7">
        <f t="shared" si="1"/>
        <v>0</v>
      </c>
    </row>
    <row r="34" spans="1:38" ht="22.5" customHeight="1" x14ac:dyDescent="0.2">
      <c r="A34" s="142">
        <v>18</v>
      </c>
      <c r="B34" s="143" t="s">
        <v>65</v>
      </c>
      <c r="C34" s="144"/>
      <c r="D34" s="144"/>
      <c r="E34" s="144"/>
      <c r="F34" s="144"/>
      <c r="G34" s="144"/>
      <c r="H34" s="145"/>
      <c r="I34" s="151">
        <v>650</v>
      </c>
      <c r="J34" s="152"/>
      <c r="K34" s="134"/>
      <c r="L34" s="135"/>
      <c r="M34" s="136"/>
      <c r="N34" s="2"/>
      <c r="O34" s="142"/>
      <c r="P34" s="143"/>
      <c r="Q34" s="144"/>
      <c r="R34" s="144"/>
      <c r="S34" s="144"/>
      <c r="T34" s="144"/>
      <c r="U34" s="144"/>
      <c r="V34" s="145"/>
      <c r="W34" s="151"/>
      <c r="X34" s="152"/>
      <c r="Y34" s="134"/>
      <c r="Z34" s="135"/>
      <c r="AA34" s="136"/>
      <c r="AC34" s="7">
        <f t="shared" si="0"/>
        <v>0</v>
      </c>
      <c r="AD34" s="7">
        <f t="shared" si="1"/>
        <v>0</v>
      </c>
    </row>
    <row r="35" spans="1:38" ht="22.5" customHeight="1" x14ac:dyDescent="0.2">
      <c r="A35" s="142">
        <v>19</v>
      </c>
      <c r="B35" s="143" t="s">
        <v>66</v>
      </c>
      <c r="C35" s="144"/>
      <c r="D35" s="144"/>
      <c r="E35" s="144"/>
      <c r="F35" s="144"/>
      <c r="G35" s="144"/>
      <c r="H35" s="145"/>
      <c r="I35" s="151">
        <v>680</v>
      </c>
      <c r="J35" s="152"/>
      <c r="K35" s="134"/>
      <c r="L35" s="135"/>
      <c r="M35" s="136"/>
      <c r="N35" s="2"/>
      <c r="O35" s="142"/>
      <c r="P35" s="143"/>
      <c r="Q35" s="144"/>
      <c r="R35" s="144"/>
      <c r="S35" s="144"/>
      <c r="T35" s="144"/>
      <c r="U35" s="144"/>
      <c r="V35" s="145"/>
      <c r="W35" s="151"/>
      <c r="X35" s="152"/>
      <c r="Y35" s="134"/>
      <c r="Z35" s="135"/>
      <c r="AA35" s="136"/>
      <c r="AC35" s="7">
        <f t="shared" si="0"/>
        <v>0</v>
      </c>
      <c r="AD35" s="7">
        <f t="shared" si="1"/>
        <v>0</v>
      </c>
    </row>
    <row r="36" spans="1:38" ht="22.5" customHeight="1" thickBot="1" x14ac:dyDescent="0.25">
      <c r="A36" s="158">
        <v>20</v>
      </c>
      <c r="B36" s="159" t="s">
        <v>67</v>
      </c>
      <c r="C36" s="160"/>
      <c r="D36" s="160"/>
      <c r="E36" s="160"/>
      <c r="F36" s="160"/>
      <c r="G36" s="160"/>
      <c r="H36" s="161"/>
      <c r="I36" s="162">
        <v>1240</v>
      </c>
      <c r="J36" s="163"/>
      <c r="K36" s="164"/>
      <c r="L36" s="165"/>
      <c r="M36" s="166"/>
      <c r="N36" s="2"/>
      <c r="O36" s="158"/>
      <c r="P36" s="167"/>
      <c r="Q36" s="168"/>
      <c r="R36" s="168"/>
      <c r="S36" s="168"/>
      <c r="T36" s="168"/>
      <c r="U36" s="168"/>
      <c r="V36" s="169"/>
      <c r="W36" s="170"/>
      <c r="X36" s="171"/>
      <c r="Y36" s="164"/>
      <c r="Z36" s="165"/>
      <c r="AA36" s="166"/>
      <c r="AC36" s="7">
        <f>(I36*K36)+((I36+30)*L36)+((I36+50)*M36)</f>
        <v>0</v>
      </c>
      <c r="AD36" s="7">
        <f t="shared" si="1"/>
        <v>0</v>
      </c>
    </row>
    <row r="37" spans="1:38" ht="11.25" customHeight="1" thickBo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38" ht="16.5" customHeight="1" thickBot="1" x14ac:dyDescent="0.25">
      <c r="A38" s="172" t="s">
        <v>68</v>
      </c>
      <c r="B38" s="173"/>
      <c r="C38" s="173"/>
      <c r="D38" s="173"/>
      <c r="E38" s="173"/>
      <c r="F38" s="173"/>
      <c r="G38" s="173"/>
      <c r="H38" s="174"/>
      <c r="I38" s="175" t="s">
        <v>69</v>
      </c>
      <c r="J38" s="173"/>
      <c r="K38" s="174"/>
      <c r="L38" s="176" t="s">
        <v>70</v>
      </c>
      <c r="M38" s="177"/>
      <c r="N38" s="2"/>
      <c r="O38" s="172" t="s">
        <v>68</v>
      </c>
      <c r="P38" s="173"/>
      <c r="Q38" s="173"/>
      <c r="R38" s="173"/>
      <c r="S38" s="173"/>
      <c r="T38" s="173"/>
      <c r="U38" s="173"/>
      <c r="V38" s="174"/>
      <c r="W38" s="175" t="s">
        <v>69</v>
      </c>
      <c r="X38" s="173"/>
      <c r="Y38" s="174"/>
      <c r="Z38" s="176" t="s">
        <v>70</v>
      </c>
      <c r="AA38" s="177"/>
      <c r="AL38" s="7">
        <v>640</v>
      </c>
    </row>
    <row r="39" spans="1:38" ht="22.5" customHeight="1" thickTop="1" x14ac:dyDescent="0.2">
      <c r="A39" s="128">
        <v>34</v>
      </c>
      <c r="B39" s="129" t="s">
        <v>71</v>
      </c>
      <c r="C39" s="130"/>
      <c r="D39" s="130"/>
      <c r="E39" s="130"/>
      <c r="F39" s="130"/>
      <c r="G39" s="130"/>
      <c r="H39" s="131"/>
      <c r="I39" s="178">
        <v>140</v>
      </c>
      <c r="J39" s="179"/>
      <c r="K39" s="180"/>
      <c r="L39" s="181"/>
      <c r="M39" s="182"/>
      <c r="N39" s="2"/>
      <c r="O39" s="142">
        <v>45</v>
      </c>
      <c r="P39" s="129" t="s">
        <v>72</v>
      </c>
      <c r="Q39" s="130"/>
      <c r="R39" s="130"/>
      <c r="S39" s="130"/>
      <c r="T39" s="130"/>
      <c r="U39" s="130"/>
      <c r="V39" s="131"/>
      <c r="W39" s="183">
        <v>350</v>
      </c>
      <c r="X39" s="184"/>
      <c r="Y39" s="185"/>
      <c r="Z39" s="181"/>
      <c r="AA39" s="182"/>
      <c r="AC39" s="7">
        <f>I39*L39</f>
        <v>0</v>
      </c>
      <c r="AD39" s="7">
        <f>W39*Z39</f>
        <v>0</v>
      </c>
      <c r="AL39" s="7">
        <v>150</v>
      </c>
    </row>
    <row r="40" spans="1:38" ht="22.5" customHeight="1" x14ac:dyDescent="0.2">
      <c r="A40" s="142">
        <v>35</v>
      </c>
      <c r="B40" s="143" t="s">
        <v>73</v>
      </c>
      <c r="C40" s="144"/>
      <c r="D40" s="144"/>
      <c r="E40" s="144"/>
      <c r="F40" s="144"/>
      <c r="G40" s="144"/>
      <c r="H40" s="145"/>
      <c r="I40" s="151">
        <v>140</v>
      </c>
      <c r="J40" s="186"/>
      <c r="K40" s="152"/>
      <c r="L40" s="187"/>
      <c r="M40" s="188"/>
      <c r="N40" s="2"/>
      <c r="O40" s="142">
        <v>46</v>
      </c>
      <c r="P40" s="143" t="s">
        <v>74</v>
      </c>
      <c r="Q40" s="144"/>
      <c r="R40" s="144"/>
      <c r="S40" s="144"/>
      <c r="T40" s="144"/>
      <c r="U40" s="144"/>
      <c r="V40" s="145"/>
      <c r="W40" s="151">
        <v>180</v>
      </c>
      <c r="X40" s="186"/>
      <c r="Y40" s="152"/>
      <c r="Z40" s="187"/>
      <c r="AA40" s="188"/>
      <c r="AC40" s="7">
        <f t="shared" ref="AC40:AC51" si="2">I40*L40</f>
        <v>0</v>
      </c>
      <c r="AD40" s="7">
        <f t="shared" ref="AD40:AD51" si="3">W40*Z40</f>
        <v>0</v>
      </c>
    </row>
    <row r="41" spans="1:38" ht="22.5" customHeight="1" x14ac:dyDescent="0.2">
      <c r="A41" s="189">
        <v>36</v>
      </c>
      <c r="B41" s="190" t="s">
        <v>75</v>
      </c>
      <c r="C41" s="191"/>
      <c r="D41" s="191"/>
      <c r="E41" s="191"/>
      <c r="F41" s="191"/>
      <c r="G41" s="191"/>
      <c r="H41" s="192"/>
      <c r="I41" s="151">
        <v>480</v>
      </c>
      <c r="J41" s="186"/>
      <c r="K41" s="152"/>
      <c r="L41" s="187"/>
      <c r="M41" s="188"/>
      <c r="N41" s="2"/>
      <c r="O41" s="142">
        <v>47</v>
      </c>
      <c r="P41" s="143" t="s">
        <v>76</v>
      </c>
      <c r="Q41" s="144"/>
      <c r="R41" s="144"/>
      <c r="S41" s="144"/>
      <c r="T41" s="144"/>
      <c r="U41" s="144"/>
      <c r="V41" s="145"/>
      <c r="W41" s="151">
        <v>180</v>
      </c>
      <c r="X41" s="186"/>
      <c r="Y41" s="152"/>
      <c r="Z41" s="187"/>
      <c r="AA41" s="188"/>
      <c r="AC41" s="7">
        <f t="shared" si="2"/>
        <v>0</v>
      </c>
      <c r="AD41" s="7">
        <f t="shared" si="3"/>
        <v>0</v>
      </c>
    </row>
    <row r="42" spans="1:38" ht="22.5" customHeight="1" x14ac:dyDescent="0.2">
      <c r="A42" s="142">
        <v>37</v>
      </c>
      <c r="B42" s="193" t="s">
        <v>77</v>
      </c>
      <c r="C42" s="194"/>
      <c r="D42" s="194"/>
      <c r="E42" s="194"/>
      <c r="F42" s="194"/>
      <c r="G42" s="194"/>
      <c r="H42" s="195"/>
      <c r="I42" s="151">
        <v>1490</v>
      </c>
      <c r="J42" s="186"/>
      <c r="K42" s="152"/>
      <c r="L42" s="187"/>
      <c r="M42" s="188"/>
      <c r="N42" s="2"/>
      <c r="O42" s="142">
        <v>48</v>
      </c>
      <c r="P42" s="143" t="s">
        <v>78</v>
      </c>
      <c r="Q42" s="144"/>
      <c r="R42" s="144"/>
      <c r="S42" s="144"/>
      <c r="T42" s="144"/>
      <c r="U42" s="144"/>
      <c r="V42" s="145"/>
      <c r="W42" s="151">
        <v>160</v>
      </c>
      <c r="X42" s="186"/>
      <c r="Y42" s="152"/>
      <c r="Z42" s="187"/>
      <c r="AA42" s="188"/>
      <c r="AC42" s="7">
        <f t="shared" si="2"/>
        <v>0</v>
      </c>
      <c r="AD42" s="7">
        <f t="shared" si="3"/>
        <v>0</v>
      </c>
    </row>
    <row r="43" spans="1:38" ht="22.5" customHeight="1" x14ac:dyDescent="0.2">
      <c r="A43" s="189">
        <v>38</v>
      </c>
      <c r="B43" s="193" t="s">
        <v>79</v>
      </c>
      <c r="C43" s="194"/>
      <c r="D43" s="194"/>
      <c r="E43" s="194"/>
      <c r="F43" s="194"/>
      <c r="G43" s="194"/>
      <c r="H43" s="195"/>
      <c r="I43" s="151">
        <v>1490</v>
      </c>
      <c r="J43" s="186"/>
      <c r="K43" s="152"/>
      <c r="L43" s="187"/>
      <c r="M43" s="188"/>
      <c r="N43" s="2"/>
      <c r="O43" s="142">
        <v>49</v>
      </c>
      <c r="P43" s="143" t="s">
        <v>80</v>
      </c>
      <c r="Q43" s="144"/>
      <c r="R43" s="144"/>
      <c r="S43" s="144"/>
      <c r="T43" s="144"/>
      <c r="U43" s="144"/>
      <c r="V43" s="145"/>
      <c r="W43" s="151">
        <v>150</v>
      </c>
      <c r="X43" s="186"/>
      <c r="Y43" s="152"/>
      <c r="Z43" s="187"/>
      <c r="AA43" s="188"/>
      <c r="AC43" s="7">
        <f t="shared" si="2"/>
        <v>0</v>
      </c>
      <c r="AD43" s="7">
        <f t="shared" si="3"/>
        <v>0</v>
      </c>
    </row>
    <row r="44" spans="1:38" ht="22.5" customHeight="1" x14ac:dyDescent="0.2">
      <c r="A44" s="142">
        <v>39</v>
      </c>
      <c r="B44" s="193" t="s">
        <v>81</v>
      </c>
      <c r="C44" s="194"/>
      <c r="D44" s="194"/>
      <c r="E44" s="194"/>
      <c r="F44" s="194"/>
      <c r="G44" s="194"/>
      <c r="H44" s="195"/>
      <c r="I44" s="151">
        <v>1490</v>
      </c>
      <c r="J44" s="186"/>
      <c r="K44" s="152"/>
      <c r="L44" s="187"/>
      <c r="M44" s="188"/>
      <c r="N44" s="2"/>
      <c r="O44" s="142">
        <v>50</v>
      </c>
      <c r="P44" s="143" t="s">
        <v>82</v>
      </c>
      <c r="Q44" s="144"/>
      <c r="R44" s="144"/>
      <c r="S44" s="144"/>
      <c r="T44" s="144"/>
      <c r="U44" s="144"/>
      <c r="V44" s="145"/>
      <c r="W44" s="196">
        <v>480</v>
      </c>
      <c r="X44" s="197"/>
      <c r="Y44" s="198"/>
      <c r="Z44" s="187"/>
      <c r="AA44" s="188"/>
      <c r="AC44" s="7">
        <f t="shared" si="2"/>
        <v>0</v>
      </c>
      <c r="AD44" s="7">
        <f t="shared" si="3"/>
        <v>0</v>
      </c>
    </row>
    <row r="45" spans="1:38" ht="22.5" customHeight="1" x14ac:dyDescent="0.2">
      <c r="A45" s="189">
        <v>40</v>
      </c>
      <c r="B45" s="193" t="s">
        <v>83</v>
      </c>
      <c r="C45" s="194"/>
      <c r="D45" s="194"/>
      <c r="E45" s="194"/>
      <c r="F45" s="194"/>
      <c r="G45" s="194"/>
      <c r="H45" s="195"/>
      <c r="I45" s="151">
        <v>850</v>
      </c>
      <c r="J45" s="186"/>
      <c r="K45" s="152"/>
      <c r="L45" s="187"/>
      <c r="M45" s="188"/>
      <c r="N45" s="2"/>
      <c r="O45" s="142">
        <v>51</v>
      </c>
      <c r="P45" s="143" t="s">
        <v>84</v>
      </c>
      <c r="Q45" s="144"/>
      <c r="R45" s="144"/>
      <c r="S45" s="144"/>
      <c r="T45" s="144"/>
      <c r="U45" s="144"/>
      <c r="V45" s="145" t="str">
        <f t="shared" ref="V45:V48" si="4">IF(U45="","",S45*U45)</f>
        <v/>
      </c>
      <c r="W45" s="151">
        <v>280</v>
      </c>
      <c r="X45" s="186"/>
      <c r="Y45" s="152"/>
      <c r="Z45" s="187"/>
      <c r="AA45" s="188"/>
      <c r="AC45" s="7">
        <f t="shared" si="2"/>
        <v>0</v>
      </c>
      <c r="AD45" s="7">
        <f t="shared" si="3"/>
        <v>0</v>
      </c>
    </row>
    <row r="46" spans="1:38" ht="22.5" customHeight="1" x14ac:dyDescent="0.2">
      <c r="A46" s="142">
        <v>41</v>
      </c>
      <c r="B46" s="193" t="s">
        <v>85</v>
      </c>
      <c r="C46" s="194"/>
      <c r="D46" s="194"/>
      <c r="E46" s="194"/>
      <c r="F46" s="194"/>
      <c r="G46" s="194"/>
      <c r="H46" s="195"/>
      <c r="I46" s="151">
        <v>1000</v>
      </c>
      <c r="J46" s="186"/>
      <c r="K46" s="152"/>
      <c r="L46" s="187"/>
      <c r="M46" s="188"/>
      <c r="N46" s="2"/>
      <c r="O46" s="142">
        <v>52</v>
      </c>
      <c r="P46" s="199" t="s">
        <v>86</v>
      </c>
      <c r="Q46" s="148"/>
      <c r="R46" s="149"/>
      <c r="S46" s="149"/>
      <c r="T46" s="149"/>
      <c r="U46" s="149"/>
      <c r="V46" s="150" t="str">
        <f>IF(U46="","",S46*U46)</f>
        <v/>
      </c>
      <c r="W46" s="151">
        <v>280</v>
      </c>
      <c r="X46" s="186"/>
      <c r="Y46" s="152"/>
      <c r="Z46" s="187"/>
      <c r="AA46" s="188"/>
      <c r="AC46" s="7">
        <f t="shared" si="2"/>
        <v>0</v>
      </c>
      <c r="AD46" s="7">
        <f t="shared" si="3"/>
        <v>0</v>
      </c>
    </row>
    <row r="47" spans="1:38" ht="22.5" customHeight="1" x14ac:dyDescent="0.2">
      <c r="A47" s="189">
        <v>42</v>
      </c>
      <c r="B47" s="193" t="s">
        <v>87</v>
      </c>
      <c r="C47" s="194"/>
      <c r="D47" s="194"/>
      <c r="E47" s="194"/>
      <c r="F47" s="194"/>
      <c r="G47" s="194"/>
      <c r="H47" s="195"/>
      <c r="I47" s="151">
        <v>1500</v>
      </c>
      <c r="J47" s="186"/>
      <c r="K47" s="152"/>
      <c r="L47" s="187"/>
      <c r="M47" s="188"/>
      <c r="N47" s="2"/>
      <c r="O47" s="142">
        <v>53</v>
      </c>
      <c r="P47" s="199" t="s">
        <v>88</v>
      </c>
      <c r="Q47" s="148"/>
      <c r="R47" s="149"/>
      <c r="S47" s="149"/>
      <c r="T47" s="149"/>
      <c r="U47" s="149"/>
      <c r="V47" s="150" t="str">
        <f t="shared" si="4"/>
        <v/>
      </c>
      <c r="W47" s="151">
        <v>110</v>
      </c>
      <c r="X47" s="186"/>
      <c r="Y47" s="152"/>
      <c r="Z47" s="187"/>
      <c r="AA47" s="188"/>
      <c r="AC47" s="7">
        <f t="shared" si="2"/>
        <v>0</v>
      </c>
      <c r="AD47" s="7">
        <f t="shared" si="3"/>
        <v>0</v>
      </c>
    </row>
    <row r="48" spans="1:38" ht="22.5" customHeight="1" x14ac:dyDescent="0.2">
      <c r="A48" s="142">
        <v>43</v>
      </c>
      <c r="B48" s="193" t="s">
        <v>89</v>
      </c>
      <c r="C48" s="194"/>
      <c r="D48" s="194"/>
      <c r="E48" s="194"/>
      <c r="F48" s="194"/>
      <c r="G48" s="194"/>
      <c r="H48" s="195"/>
      <c r="I48" s="151">
        <v>1500</v>
      </c>
      <c r="J48" s="186"/>
      <c r="K48" s="152"/>
      <c r="L48" s="187"/>
      <c r="M48" s="188"/>
      <c r="N48" s="2"/>
      <c r="O48" s="142">
        <v>54</v>
      </c>
      <c r="P48" s="143" t="s">
        <v>90</v>
      </c>
      <c r="Q48" s="144"/>
      <c r="R48" s="144"/>
      <c r="S48" s="144"/>
      <c r="T48" s="144"/>
      <c r="U48" s="144"/>
      <c r="V48" s="145" t="str">
        <f t="shared" si="4"/>
        <v/>
      </c>
      <c r="W48" s="151">
        <v>160</v>
      </c>
      <c r="X48" s="186"/>
      <c r="Y48" s="152"/>
      <c r="Z48" s="187"/>
      <c r="AA48" s="188"/>
      <c r="AC48" s="7">
        <f t="shared" si="2"/>
        <v>0</v>
      </c>
      <c r="AD48" s="7">
        <f t="shared" si="3"/>
        <v>0</v>
      </c>
    </row>
    <row r="49" spans="1:30" ht="22.5" customHeight="1" x14ac:dyDescent="0.2">
      <c r="A49" s="189">
        <v>44</v>
      </c>
      <c r="B49" s="193" t="s">
        <v>91</v>
      </c>
      <c r="C49" s="194"/>
      <c r="D49" s="194"/>
      <c r="E49" s="194"/>
      <c r="F49" s="194"/>
      <c r="G49" s="194"/>
      <c r="H49" s="195"/>
      <c r="I49" s="151">
        <v>180</v>
      </c>
      <c r="J49" s="186"/>
      <c r="K49" s="152"/>
      <c r="L49" s="187"/>
      <c r="M49" s="188"/>
      <c r="N49" s="2"/>
      <c r="O49" s="142">
        <v>55</v>
      </c>
      <c r="P49" s="143" t="s">
        <v>92</v>
      </c>
      <c r="Q49" s="144"/>
      <c r="R49" s="144"/>
      <c r="S49" s="144"/>
      <c r="T49" s="144"/>
      <c r="U49" s="144"/>
      <c r="V49" s="145"/>
      <c r="W49" s="151">
        <v>160</v>
      </c>
      <c r="X49" s="186"/>
      <c r="Y49" s="152"/>
      <c r="Z49" s="187"/>
      <c r="AA49" s="188"/>
      <c r="AC49" s="7">
        <f t="shared" si="2"/>
        <v>0</v>
      </c>
      <c r="AD49" s="7">
        <f t="shared" si="3"/>
        <v>0</v>
      </c>
    </row>
    <row r="50" spans="1:30" ht="22.5" customHeight="1" x14ac:dyDescent="0.2">
      <c r="A50" s="142"/>
      <c r="B50" s="193"/>
      <c r="C50" s="194"/>
      <c r="D50" s="194"/>
      <c r="E50" s="194"/>
      <c r="F50" s="194"/>
      <c r="G50" s="194"/>
      <c r="H50" s="195"/>
      <c r="I50" s="151"/>
      <c r="J50" s="186"/>
      <c r="K50" s="152"/>
      <c r="L50" s="187"/>
      <c r="M50" s="188"/>
      <c r="N50" s="2"/>
      <c r="O50" s="142">
        <v>56</v>
      </c>
      <c r="P50" s="143" t="s">
        <v>93</v>
      </c>
      <c r="Q50" s="144"/>
      <c r="R50" s="144"/>
      <c r="S50" s="144"/>
      <c r="T50" s="144"/>
      <c r="U50" s="144"/>
      <c r="V50" s="145"/>
      <c r="W50" s="151">
        <v>160</v>
      </c>
      <c r="X50" s="186"/>
      <c r="Y50" s="152"/>
      <c r="Z50" s="187"/>
      <c r="AA50" s="188"/>
      <c r="AC50" s="7">
        <f t="shared" si="2"/>
        <v>0</v>
      </c>
      <c r="AD50" s="7">
        <f t="shared" si="3"/>
        <v>0</v>
      </c>
    </row>
    <row r="51" spans="1:30" ht="22.5" customHeight="1" thickBot="1" x14ac:dyDescent="0.25">
      <c r="A51" s="158"/>
      <c r="B51" s="200"/>
      <c r="C51" s="201"/>
      <c r="D51" s="201"/>
      <c r="E51" s="201"/>
      <c r="F51" s="201"/>
      <c r="G51" s="201"/>
      <c r="H51" s="202"/>
      <c r="I51" s="170"/>
      <c r="J51" s="203"/>
      <c r="K51" s="171"/>
      <c r="L51" s="204"/>
      <c r="M51" s="205"/>
      <c r="N51" s="2"/>
      <c r="O51" s="158"/>
      <c r="P51" s="206"/>
      <c r="Q51" s="207"/>
      <c r="R51" s="207"/>
      <c r="S51" s="207"/>
      <c r="T51" s="207"/>
      <c r="U51" s="207"/>
      <c r="V51" s="208"/>
      <c r="W51" s="170"/>
      <c r="X51" s="203"/>
      <c r="Y51" s="171"/>
      <c r="Z51" s="204"/>
      <c r="AA51" s="205"/>
      <c r="AC51" s="7">
        <f t="shared" si="2"/>
        <v>0</v>
      </c>
      <c r="AD51" s="7">
        <f t="shared" si="3"/>
        <v>0</v>
      </c>
    </row>
    <row r="52" spans="1:30" ht="15.45" customHeight="1" x14ac:dyDescent="0.2">
      <c r="A52" s="2"/>
      <c r="B52" s="2"/>
      <c r="C52" s="2"/>
      <c r="D52" s="2"/>
      <c r="E52" s="2"/>
      <c r="F52" s="2"/>
      <c r="G52" s="2"/>
      <c r="H52" s="2"/>
      <c r="I52" s="2"/>
      <c r="J52" s="2"/>
      <c r="K52" s="2"/>
      <c r="L52" s="2"/>
      <c r="M52" s="2"/>
      <c r="N52" s="2"/>
      <c r="O52" s="2"/>
      <c r="P52" s="2"/>
      <c r="Q52" s="2"/>
      <c r="R52" s="2"/>
      <c r="S52" s="2"/>
      <c r="T52" s="209"/>
      <c r="U52" s="209"/>
      <c r="V52" s="209"/>
      <c r="W52" s="2"/>
      <c r="X52" s="2"/>
      <c r="Y52" s="2"/>
      <c r="Z52" s="2"/>
      <c r="AA52" s="210" t="s">
        <v>94</v>
      </c>
    </row>
    <row r="53" spans="1:30" x14ac:dyDescent="0.2">
      <c r="U53" s="211"/>
      <c r="V53" s="211"/>
    </row>
    <row r="54" spans="1:30" x14ac:dyDescent="0.2">
      <c r="U54" s="211"/>
      <c r="V54" s="211"/>
    </row>
    <row r="58" spans="1:30" ht="13.5" customHeight="1" x14ac:dyDescent="0.2"/>
  </sheetData>
  <sheetProtection algorithmName="SHA-512" hashValue="1NvMFwdRGvWBimDP/MOQjob9F0UNJmkHu8qrf9zoRlktyGTcTAsRvysFCh0tUuJbYLxlIyRfhfLGEBHH83sb6g==" saltValue="Ea3G91q2pTZxz/cs4hQDIQ==" spinCount="100000" sheet="1" objects="1" scenarios="1"/>
  <mergeCells count="190">
    <mergeCell ref="B51:H51"/>
    <mergeCell ref="I51:K51"/>
    <mergeCell ref="L51:M51"/>
    <mergeCell ref="P51:V51"/>
    <mergeCell ref="W51:Y51"/>
    <mergeCell ref="Z51:AA51"/>
    <mergeCell ref="B50:H50"/>
    <mergeCell ref="I50:K50"/>
    <mergeCell ref="L50:M50"/>
    <mergeCell ref="P50:V50"/>
    <mergeCell ref="W50:Y50"/>
    <mergeCell ref="Z50:AA50"/>
    <mergeCell ref="B49:H49"/>
    <mergeCell ref="I49:K49"/>
    <mergeCell ref="L49:M49"/>
    <mergeCell ref="P49:V49"/>
    <mergeCell ref="W49:Y49"/>
    <mergeCell ref="Z49:AA49"/>
    <mergeCell ref="B48:H48"/>
    <mergeCell ref="I48:K48"/>
    <mergeCell ref="L48:M48"/>
    <mergeCell ref="P48:V48"/>
    <mergeCell ref="W48:Y48"/>
    <mergeCell ref="Z48:AA48"/>
    <mergeCell ref="B46:H46"/>
    <mergeCell ref="I46:K46"/>
    <mergeCell ref="L46:M46"/>
    <mergeCell ref="W46:Y46"/>
    <mergeCell ref="Z46:AA46"/>
    <mergeCell ref="B47:H47"/>
    <mergeCell ref="I47:K47"/>
    <mergeCell ref="L47:M47"/>
    <mergeCell ref="W47:Y47"/>
    <mergeCell ref="Z47:AA47"/>
    <mergeCell ref="B45:H45"/>
    <mergeCell ref="I45:K45"/>
    <mergeCell ref="L45:M45"/>
    <mergeCell ref="P45:V45"/>
    <mergeCell ref="W45:Y45"/>
    <mergeCell ref="Z45:AA45"/>
    <mergeCell ref="B44:H44"/>
    <mergeCell ref="I44:K44"/>
    <mergeCell ref="L44:M44"/>
    <mergeCell ref="P44:V44"/>
    <mergeCell ref="W44:Y44"/>
    <mergeCell ref="Z44:AA44"/>
    <mergeCell ref="B43:H43"/>
    <mergeCell ref="I43:K43"/>
    <mergeCell ref="L43:M43"/>
    <mergeCell ref="P43:V43"/>
    <mergeCell ref="W43:Y43"/>
    <mergeCell ref="Z43:AA43"/>
    <mergeCell ref="B42:H42"/>
    <mergeCell ref="I42:K42"/>
    <mergeCell ref="L42:M42"/>
    <mergeCell ref="P42:V42"/>
    <mergeCell ref="W42:Y42"/>
    <mergeCell ref="Z42:AA42"/>
    <mergeCell ref="B41:H41"/>
    <mergeCell ref="I41:K41"/>
    <mergeCell ref="L41:M41"/>
    <mergeCell ref="P41:V41"/>
    <mergeCell ref="W41:Y41"/>
    <mergeCell ref="Z41:AA41"/>
    <mergeCell ref="B40:H40"/>
    <mergeCell ref="I40:K40"/>
    <mergeCell ref="L40:M40"/>
    <mergeCell ref="P40:V40"/>
    <mergeCell ref="W40:Y40"/>
    <mergeCell ref="Z40:AA40"/>
    <mergeCell ref="B39:H39"/>
    <mergeCell ref="I39:K39"/>
    <mergeCell ref="L39:M39"/>
    <mergeCell ref="P39:V39"/>
    <mergeCell ref="W39:Y39"/>
    <mergeCell ref="Z39:AA39"/>
    <mergeCell ref="A38:H38"/>
    <mergeCell ref="I38:K38"/>
    <mergeCell ref="L38:M38"/>
    <mergeCell ref="O38:V38"/>
    <mergeCell ref="W38:Y38"/>
    <mergeCell ref="Z38:AA38"/>
    <mergeCell ref="B35:H35"/>
    <mergeCell ref="I35:J35"/>
    <mergeCell ref="P35:V35"/>
    <mergeCell ref="W35:X35"/>
    <mergeCell ref="I36:J36"/>
    <mergeCell ref="P36:V36"/>
    <mergeCell ref="W36:X36"/>
    <mergeCell ref="B33:H33"/>
    <mergeCell ref="I33:J33"/>
    <mergeCell ref="P33:V33"/>
    <mergeCell ref="W33:X33"/>
    <mergeCell ref="B34:H34"/>
    <mergeCell ref="I34:J34"/>
    <mergeCell ref="P34:V34"/>
    <mergeCell ref="W34:X34"/>
    <mergeCell ref="B31:H31"/>
    <mergeCell ref="I31:J31"/>
    <mergeCell ref="P31:V31"/>
    <mergeCell ref="W31:X31"/>
    <mergeCell ref="B32:H32"/>
    <mergeCell ref="I32:J32"/>
    <mergeCell ref="P32:V32"/>
    <mergeCell ref="W32:X32"/>
    <mergeCell ref="B29:H29"/>
    <mergeCell ref="I29:J29"/>
    <mergeCell ref="P29:V29"/>
    <mergeCell ref="W29:X29"/>
    <mergeCell ref="B30:H30"/>
    <mergeCell ref="I30:J30"/>
    <mergeCell ref="P30:V30"/>
    <mergeCell ref="W30:X30"/>
    <mergeCell ref="B27:H27"/>
    <mergeCell ref="I27:J27"/>
    <mergeCell ref="P27:V27"/>
    <mergeCell ref="W27:X27"/>
    <mergeCell ref="B28:H28"/>
    <mergeCell ref="I28:J28"/>
    <mergeCell ref="P28:V28"/>
    <mergeCell ref="W28:X28"/>
    <mergeCell ref="B25:H25"/>
    <mergeCell ref="I25:J25"/>
    <mergeCell ref="W25:X25"/>
    <mergeCell ref="B26:H26"/>
    <mergeCell ref="I26:J26"/>
    <mergeCell ref="W26:X26"/>
    <mergeCell ref="B23:H23"/>
    <mergeCell ref="I23:J23"/>
    <mergeCell ref="W23:X23"/>
    <mergeCell ref="B24:H24"/>
    <mergeCell ref="I24:J24"/>
    <mergeCell ref="W24:X24"/>
    <mergeCell ref="B21:H21"/>
    <mergeCell ref="I21:J21"/>
    <mergeCell ref="W21:X21"/>
    <mergeCell ref="B22:H22"/>
    <mergeCell ref="I22:J22"/>
    <mergeCell ref="W22:X22"/>
    <mergeCell ref="B19:H19"/>
    <mergeCell ref="I19:J19"/>
    <mergeCell ref="W19:X19"/>
    <mergeCell ref="B20:H20"/>
    <mergeCell ref="I20:J20"/>
    <mergeCell ref="W20:X20"/>
    <mergeCell ref="B17:H17"/>
    <mergeCell ref="I17:J17"/>
    <mergeCell ref="P17:V17"/>
    <mergeCell ref="W17:X17"/>
    <mergeCell ref="B18:H18"/>
    <mergeCell ref="I18:J18"/>
    <mergeCell ref="P18:V18"/>
    <mergeCell ref="W18:X18"/>
    <mergeCell ref="O12:Q13"/>
    <mergeCell ref="S12:T13"/>
    <mergeCell ref="Y12:AA13"/>
    <mergeCell ref="A15:H16"/>
    <mergeCell ref="I15:J16"/>
    <mergeCell ref="K15:M15"/>
    <mergeCell ref="O15:V16"/>
    <mergeCell ref="W15:X16"/>
    <mergeCell ref="Y15:AA15"/>
    <mergeCell ref="A9:C9"/>
    <mergeCell ref="D9:H9"/>
    <mergeCell ref="I9:K9"/>
    <mergeCell ref="L9:AA9"/>
    <mergeCell ref="A10:AA10"/>
    <mergeCell ref="I11:L13"/>
    <mergeCell ref="O11:Q11"/>
    <mergeCell ref="U11:X13"/>
    <mergeCell ref="F12:H13"/>
    <mergeCell ref="M12:M13"/>
    <mergeCell ref="A7:C8"/>
    <mergeCell ref="D7:H8"/>
    <mergeCell ref="I7:L7"/>
    <mergeCell ref="N7:S7"/>
    <mergeCell ref="T7:W8"/>
    <mergeCell ref="X7:AA8"/>
    <mergeCell ref="I8:L8"/>
    <mergeCell ref="N8:S8"/>
    <mergeCell ref="A1:G4"/>
    <mergeCell ref="I1:J2"/>
    <mergeCell ref="K1:R2"/>
    <mergeCell ref="S1:Y2"/>
    <mergeCell ref="I4:V4"/>
    <mergeCell ref="A6:C6"/>
    <mergeCell ref="D6:H6"/>
    <mergeCell ref="I6:S6"/>
    <mergeCell ref="T6:W6"/>
    <mergeCell ref="X6:AA6"/>
  </mergeCells>
  <phoneticPr fontId="3"/>
  <dataValidations count="1">
    <dataValidation type="list" allowBlank="1" showInputMessage="1" showErrorMessage="1" sqref="O12:Q13" xr:uid="{07DD783C-6E4F-4B58-8FAD-C08C43CC5F87}">
      <formula1>"0,300,500,800,1000"</formula1>
    </dataValidation>
  </dataValidations>
  <printOptions horizontalCentered="1" verticalCentered="1"/>
  <pageMargins left="0" right="0" top="0" bottom="0" header="0" footer="0"/>
  <pageSetup paperSize="9" scale="85"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新価格対応_配布版</vt:lpstr>
      <vt:lpstr>新価格対応_配布版!Print_Area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丹田要</dc:creator>
  <cp:lastModifiedBy>丹田要</cp:lastModifiedBy>
  <dcterms:created xsi:type="dcterms:W3CDTF">2020-10-12T05:48:23Z</dcterms:created>
  <dcterms:modified xsi:type="dcterms:W3CDTF">2020-10-12T06:11:04Z</dcterms:modified>
</cp:coreProperties>
</file>