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元町はらぺこ亭\Desktop\在宅勤務用\【依頼】宇都木さんから\新しいフォルダー\"/>
    </mc:Choice>
  </mc:AlternateContent>
  <xr:revisionPtr revIDLastSave="0" documentId="13_ncr:1_{C7B96370-1DA9-462C-9F66-B09D701F3212}" xr6:coauthVersionLast="45" xr6:coauthVersionMax="45" xr10:uidLastSave="{00000000-0000-0000-0000-000000000000}"/>
  <bookViews>
    <workbookView xWindow="-120" yWindow="-120" windowWidth="20730" windowHeight="11160" tabRatio="515" activeTab="1" xr2:uid="{00000000-000D-0000-FFFF-FFFF00000000}"/>
  </bookViews>
  <sheets>
    <sheet name="入力例" sheetId="3" r:id="rId1"/>
    <sheet name="お弁当注文書" sheetId="6" r:id="rId2"/>
  </sheets>
  <definedNames>
    <definedName name="_xlnm.Print_Area" localSheetId="1">お弁当注文書!$A$1:$AA$53</definedName>
    <definedName name="_xlnm.Print_Area" localSheetId="0">入力例!$A$1:$AA$53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48" i="6" l="1"/>
  <c r="V47" i="6"/>
  <c r="V46" i="6"/>
  <c r="V45" i="6"/>
  <c r="V44" i="6"/>
  <c r="V43" i="6"/>
  <c r="V42" i="6"/>
  <c r="V41" i="6"/>
  <c r="V40" i="6"/>
  <c r="V48" i="3"/>
  <c r="V47" i="3"/>
  <c r="V46" i="3"/>
  <c r="V45" i="3"/>
  <c r="V44" i="3"/>
  <c r="V43" i="3"/>
  <c r="V42" i="3"/>
  <c r="V41" i="3"/>
  <c r="V40" i="3"/>
  <c r="AD51" i="3" l="1"/>
  <c r="AC51" i="3"/>
  <c r="AD50" i="3"/>
  <c r="AC50" i="3"/>
  <c r="AD49" i="3"/>
  <c r="AC49" i="3"/>
  <c r="AD48" i="3"/>
  <c r="AC48" i="3"/>
  <c r="AD47" i="3"/>
  <c r="AC47" i="3"/>
  <c r="AD46" i="3"/>
  <c r="AC46" i="3"/>
  <c r="AD45" i="3"/>
  <c r="AC45" i="3"/>
  <c r="AD44" i="3"/>
  <c r="AC44" i="3"/>
  <c r="AD43" i="3"/>
  <c r="AC43" i="3"/>
  <c r="AD42" i="3"/>
  <c r="AC42" i="3"/>
  <c r="AD41" i="3"/>
  <c r="AC41" i="3"/>
  <c r="AD40" i="3"/>
  <c r="AC40" i="3"/>
  <c r="AD39" i="3"/>
  <c r="AC39" i="3"/>
  <c r="AD38" i="3"/>
  <c r="AC38" i="3"/>
  <c r="AD44" i="6" l="1"/>
  <c r="AC44" i="6"/>
  <c r="AD51" i="6" l="1"/>
  <c r="AC51" i="6"/>
  <c r="AD50" i="6"/>
  <c r="AC50" i="6"/>
  <c r="AD49" i="6"/>
  <c r="AC49" i="6"/>
  <c r="AD48" i="6"/>
  <c r="AC48" i="6"/>
  <c r="AD47" i="6"/>
  <c r="AC47" i="6"/>
  <c r="AD46" i="6"/>
  <c r="AC46" i="6"/>
  <c r="AD45" i="6"/>
  <c r="AC45" i="6"/>
  <c r="AD43" i="6"/>
  <c r="AC43" i="6"/>
  <c r="AD42" i="6"/>
  <c r="AC42" i="6"/>
  <c r="AD41" i="6"/>
  <c r="AC41" i="6"/>
  <c r="AD40" i="6"/>
  <c r="AC40" i="6"/>
  <c r="AD39" i="6"/>
  <c r="AC39" i="6"/>
  <c r="AD38" i="6"/>
  <c r="AC38" i="6"/>
  <c r="AD35" i="6"/>
  <c r="AC35" i="6"/>
  <c r="AD34" i="6"/>
  <c r="AC34" i="6"/>
  <c r="AD33" i="6"/>
  <c r="AC33" i="6"/>
  <c r="AD32" i="6"/>
  <c r="AC32" i="6"/>
  <c r="AD31" i="6"/>
  <c r="AC31" i="6"/>
  <c r="AD30" i="6"/>
  <c r="AC30" i="6"/>
  <c r="AD29" i="6"/>
  <c r="AC29" i="6"/>
  <c r="AD28" i="6"/>
  <c r="AC28" i="6"/>
  <c r="AD27" i="6"/>
  <c r="AC27" i="6"/>
  <c r="AD26" i="6"/>
  <c r="AC26" i="6"/>
  <c r="AD25" i="6"/>
  <c r="AC25" i="6"/>
  <c r="AD24" i="6"/>
  <c r="AC24" i="6"/>
  <c r="AD23" i="6"/>
  <c r="AC23" i="6"/>
  <c r="AD22" i="6"/>
  <c r="AC22" i="6"/>
  <c r="AD21" i="6"/>
  <c r="AC21" i="6"/>
  <c r="AD20" i="6"/>
  <c r="AC20" i="6"/>
  <c r="AD19" i="6"/>
  <c r="AC19" i="6"/>
  <c r="AD18" i="6"/>
  <c r="AC18" i="6"/>
  <c r="AD17" i="6"/>
  <c r="AC17" i="6"/>
  <c r="AD16" i="6"/>
  <c r="AC16" i="6"/>
  <c r="I10" i="6" l="1"/>
  <c r="U10" i="6" s="1"/>
  <c r="AC16" i="3" l="1"/>
  <c r="AD16" i="3"/>
  <c r="AC17" i="3"/>
  <c r="AD17" i="3"/>
  <c r="AC18" i="3"/>
  <c r="AD18" i="3"/>
  <c r="AC19" i="3"/>
  <c r="AD19" i="3"/>
  <c r="AC20" i="3"/>
  <c r="AD20" i="3"/>
  <c r="AC21" i="3"/>
  <c r="AD21" i="3"/>
  <c r="AC22" i="3"/>
  <c r="AD22" i="3"/>
  <c r="AC23" i="3"/>
  <c r="AD23" i="3"/>
  <c r="AC24" i="3"/>
  <c r="AD24" i="3"/>
  <c r="AC25" i="3"/>
  <c r="AD25" i="3"/>
  <c r="AC26" i="3"/>
  <c r="AD26" i="3"/>
  <c r="AC27" i="3"/>
  <c r="AD27" i="3"/>
  <c r="AC28" i="3"/>
  <c r="AD28" i="3"/>
  <c r="AC29" i="3"/>
  <c r="AD29" i="3"/>
  <c r="AC30" i="3"/>
  <c r="AD30" i="3"/>
  <c r="AC31" i="3"/>
  <c r="AD31" i="3"/>
  <c r="AC32" i="3"/>
  <c r="AD32" i="3"/>
  <c r="AC33" i="3"/>
  <c r="AD33" i="3"/>
  <c r="AC34" i="3"/>
  <c r="AD34" i="3"/>
  <c r="AC35" i="3"/>
  <c r="AD35" i="3"/>
  <c r="I10" i="3" l="1"/>
  <c r="U10" i="3" s="1"/>
</calcChain>
</file>

<file path=xl/sharedStrings.xml><?xml version="1.0" encoding="utf-8"?>
<sst xmlns="http://schemas.openxmlformats.org/spreadsheetml/2006/main" count="220" uniqueCount="108">
  <si>
    <t>シューから弁当</t>
    <rPh sb="5" eb="7">
      <t>ベントウ</t>
    </rPh>
    <phoneticPr fontId="1"/>
  </si>
  <si>
    <t>肉野菜炒め弁当</t>
    <rPh sb="0" eb="1">
      <t>ニク</t>
    </rPh>
    <rPh sb="1" eb="3">
      <t>ヤサイ</t>
    </rPh>
    <rPh sb="3" eb="4">
      <t>イタ</t>
    </rPh>
    <rPh sb="5" eb="7">
      <t>ベントウ</t>
    </rPh>
    <phoneticPr fontId="1"/>
  </si>
  <si>
    <t>チキン南蛮弁当</t>
    <rPh sb="3" eb="5">
      <t>ナンバン</t>
    </rPh>
    <rPh sb="5" eb="7">
      <t>ベントウ</t>
    </rPh>
    <phoneticPr fontId="1"/>
  </si>
  <si>
    <t>のりから弁当</t>
    <rPh sb="4" eb="6">
      <t>ベントウ</t>
    </rPh>
    <phoneticPr fontId="1"/>
  </si>
  <si>
    <t>しょうが焼き弁当</t>
    <rPh sb="4" eb="5">
      <t>ヤ</t>
    </rPh>
    <rPh sb="6" eb="8">
      <t>ベントウ</t>
    </rPh>
    <phoneticPr fontId="1"/>
  </si>
  <si>
    <t>ハンバーグ弁当</t>
    <rPh sb="5" eb="7">
      <t>ベントウ</t>
    </rPh>
    <phoneticPr fontId="1"/>
  </si>
  <si>
    <t>目玉ハンバーグ弁当</t>
    <rPh sb="0" eb="2">
      <t>メダマ</t>
    </rPh>
    <rPh sb="7" eb="9">
      <t>ベントウ</t>
    </rPh>
    <phoneticPr fontId="1"/>
  </si>
  <si>
    <t>目玉カレー</t>
    <rPh sb="0" eb="2">
      <t>メダマ</t>
    </rPh>
    <phoneticPr fontId="1"/>
  </si>
  <si>
    <t>幕の内弁当</t>
    <rPh sb="0" eb="1">
      <t>マク</t>
    </rPh>
    <rPh sb="2" eb="3">
      <t>ウチ</t>
    </rPh>
    <rPh sb="3" eb="5">
      <t>ベントウ</t>
    </rPh>
    <phoneticPr fontId="1"/>
  </si>
  <si>
    <t>ロースとんかつ弁当</t>
    <rPh sb="7" eb="9">
      <t>ベントウ</t>
    </rPh>
    <phoneticPr fontId="1"/>
  </si>
  <si>
    <t>エビとじ丼</t>
    <rPh sb="4" eb="5">
      <t>ドン</t>
    </rPh>
    <phoneticPr fontId="1"/>
  </si>
  <si>
    <t>ピリ辛チキン丼</t>
    <rPh sb="2" eb="3">
      <t>カラ</t>
    </rPh>
    <rPh sb="6" eb="7">
      <t>ドン</t>
    </rPh>
    <phoneticPr fontId="1"/>
  </si>
  <si>
    <t>ポークチャップ弁当</t>
    <rPh sb="7" eb="9">
      <t>ベントウ</t>
    </rPh>
    <phoneticPr fontId="1"/>
  </si>
  <si>
    <t>サバ竜田弁当</t>
    <rPh sb="2" eb="4">
      <t>タツタ</t>
    </rPh>
    <rPh sb="4" eb="6">
      <t>ベントウ</t>
    </rPh>
    <phoneticPr fontId="1"/>
  </si>
  <si>
    <t>はらぺこ焼肉弁当</t>
    <rPh sb="4" eb="6">
      <t>ヤキニク</t>
    </rPh>
    <rPh sb="6" eb="8">
      <t>ベントウ</t>
    </rPh>
    <phoneticPr fontId="1"/>
  </si>
  <si>
    <t>鮭弁当</t>
    <rPh sb="0" eb="1">
      <t>シャケ</t>
    </rPh>
    <rPh sb="1" eb="3">
      <t>ベントウ</t>
    </rPh>
    <phoneticPr fontId="1"/>
  </si>
  <si>
    <t>カツ丼</t>
    <rPh sb="2" eb="3">
      <t>ドン</t>
    </rPh>
    <phoneticPr fontId="1"/>
  </si>
  <si>
    <t>白身明太子弁当</t>
    <rPh sb="0" eb="2">
      <t>シロミ</t>
    </rPh>
    <rPh sb="2" eb="5">
      <t>メンタイコ</t>
    </rPh>
    <rPh sb="5" eb="7">
      <t>ベントウ</t>
    </rPh>
    <phoneticPr fontId="1"/>
  </si>
  <si>
    <t>鮭から明太子弁当</t>
    <rPh sb="0" eb="1">
      <t>シャケ</t>
    </rPh>
    <rPh sb="3" eb="6">
      <t>メンタイコ</t>
    </rPh>
    <rPh sb="6" eb="8">
      <t>ベントウ</t>
    </rPh>
    <phoneticPr fontId="1"/>
  </si>
  <si>
    <t>鮭御膳</t>
    <rPh sb="0" eb="1">
      <t>シャケ</t>
    </rPh>
    <rPh sb="1" eb="3">
      <t>ゴゼン</t>
    </rPh>
    <phoneticPr fontId="1"/>
  </si>
  <si>
    <t>お子様弁当</t>
    <rPh sb="1" eb="3">
      <t>コサマ</t>
    </rPh>
    <rPh sb="3" eb="5">
      <t>ベントウ</t>
    </rPh>
    <phoneticPr fontId="1"/>
  </si>
  <si>
    <t>親子丼</t>
    <rPh sb="0" eb="2">
      <t>オヤコ</t>
    </rPh>
    <rPh sb="2" eb="3">
      <t>ドン</t>
    </rPh>
    <phoneticPr fontId="1"/>
  </si>
  <si>
    <t>お弁当注文書</t>
    <rPh sb="1" eb="3">
      <t>ベントウ</t>
    </rPh>
    <rPh sb="3" eb="6">
      <t>チュウモンショ</t>
    </rPh>
    <phoneticPr fontId="1"/>
  </si>
  <si>
    <t>はらぺこ　たろう</t>
    <phoneticPr fontId="1"/>
  </si>
  <si>
    <t>お名前</t>
    <rPh sb="1" eb="3">
      <t>ナマエ</t>
    </rPh>
    <phoneticPr fontId="1"/>
  </si>
  <si>
    <t>はらぺこ　太郎</t>
    <rPh sb="5" eb="7">
      <t>タロウ</t>
    </rPh>
    <phoneticPr fontId="1"/>
  </si>
  <si>
    <t>お電話</t>
    <rPh sb="1" eb="3">
      <t>デンワ</t>
    </rPh>
    <phoneticPr fontId="1"/>
  </si>
  <si>
    <t>ふりかな</t>
    <phoneticPr fontId="1"/>
  </si>
  <si>
    <t>ふつう</t>
    <phoneticPr fontId="1"/>
  </si>
  <si>
    <t>価 格</t>
    <rPh sb="0" eb="1">
      <t>アタイ</t>
    </rPh>
    <rPh sb="2" eb="3">
      <t>カク</t>
    </rPh>
    <phoneticPr fontId="1"/>
  </si>
  <si>
    <t>白　米</t>
    <rPh sb="0" eb="1">
      <t>シロ</t>
    </rPh>
    <rPh sb="2" eb="3">
      <t>ベイ</t>
    </rPh>
    <phoneticPr fontId="1"/>
  </si>
  <si>
    <t>七 穀 米</t>
    <rPh sb="0" eb="1">
      <t>ナナ</t>
    </rPh>
    <rPh sb="2" eb="3">
      <t>コク</t>
    </rPh>
    <rPh sb="4" eb="5">
      <t>マイ</t>
    </rPh>
    <phoneticPr fontId="1"/>
  </si>
  <si>
    <t>お渡し日時</t>
    <rPh sb="1" eb="2">
      <t>ワタ</t>
    </rPh>
    <rPh sb="3" eb="5">
      <t>ニチジ</t>
    </rPh>
    <phoneticPr fontId="1"/>
  </si>
  <si>
    <t>お届先</t>
    <rPh sb="1" eb="2">
      <t>トドケ</t>
    </rPh>
    <rPh sb="2" eb="3">
      <t>サキ</t>
    </rPh>
    <phoneticPr fontId="1"/>
  </si>
  <si>
    <t>合計</t>
    <rPh sb="0" eb="2">
      <t>ゴウケイ</t>
    </rPh>
    <phoneticPr fontId="1"/>
  </si>
  <si>
    <t>数</t>
    <rPh sb="0" eb="1">
      <t>カズ</t>
    </rPh>
    <phoneticPr fontId="1"/>
  </si>
  <si>
    <t>配達料</t>
    <rPh sb="0" eb="2">
      <t>ハイタツ</t>
    </rPh>
    <rPh sb="2" eb="3">
      <t>リョウ</t>
    </rPh>
    <phoneticPr fontId="1"/>
  </si>
  <si>
    <t>からあげ弁当</t>
    <rPh sb="4" eb="6">
      <t>ベントウ</t>
    </rPh>
    <phoneticPr fontId="1"/>
  </si>
  <si>
    <r>
      <t>□ お店にてお受け取り
□ 下記住所へ配達希望</t>
    </r>
    <r>
      <rPr>
        <b/>
        <sz val="6"/>
        <color theme="1"/>
        <rFont val="HG丸ｺﾞｼｯｸM-PRO"/>
        <family val="3"/>
        <charset val="128"/>
      </rPr>
      <t/>
    </r>
    <rPh sb="3" eb="4">
      <t>ミセ</t>
    </rPh>
    <rPh sb="7" eb="8">
      <t>ウ</t>
    </rPh>
    <rPh sb="9" eb="10">
      <t>ト</t>
    </rPh>
    <rPh sb="14" eb="16">
      <t>カキ</t>
    </rPh>
    <rPh sb="16" eb="18">
      <t>ジュウショ</t>
    </rPh>
    <rPh sb="19" eb="21">
      <t>ハイタツ</t>
    </rPh>
    <rPh sb="21" eb="23">
      <t>キボウ</t>
    </rPh>
    <phoneticPr fontId="1"/>
  </si>
  <si>
    <t>大 盛
+30円</t>
    <rPh sb="0" eb="1">
      <t>ダイ</t>
    </rPh>
    <rPh sb="2" eb="3">
      <t>モリ</t>
    </rPh>
    <rPh sb="7" eb="8">
      <t>エン</t>
    </rPh>
    <phoneticPr fontId="1"/>
  </si>
  <si>
    <t>特 盛
+50円</t>
    <rPh sb="0" eb="1">
      <t>トク</t>
    </rPh>
    <rPh sb="2" eb="3">
      <t>モリ</t>
    </rPh>
    <rPh sb="7" eb="8">
      <t>エン</t>
    </rPh>
    <phoneticPr fontId="1"/>
  </si>
  <si>
    <t>ふつう
+20円</t>
    <rPh sb="7" eb="8">
      <t>エン</t>
    </rPh>
    <phoneticPr fontId="1"/>
  </si>
  <si>
    <t>大 盛
+50円</t>
    <rPh sb="0" eb="1">
      <t>ダイ</t>
    </rPh>
    <rPh sb="2" eb="3">
      <t>モリ</t>
    </rPh>
    <rPh sb="7" eb="8">
      <t>エン</t>
    </rPh>
    <phoneticPr fontId="1"/>
  </si>
  <si>
    <t>特 盛
+70円</t>
    <rPh sb="0" eb="1">
      <t>トク</t>
    </rPh>
    <rPh sb="2" eb="3">
      <t>モリ</t>
    </rPh>
    <rPh sb="7" eb="8">
      <t>エン</t>
    </rPh>
    <phoneticPr fontId="1"/>
  </si>
  <si>
    <t>お弁当メニュー</t>
    <rPh sb="1" eb="3">
      <t>ベントウ</t>
    </rPh>
    <phoneticPr fontId="1"/>
  </si>
  <si>
    <t>エビフライ【1本】</t>
    <phoneticPr fontId="1"/>
  </si>
  <si>
    <t>とんかつ【1枚】</t>
    <phoneticPr fontId="1"/>
  </si>
  <si>
    <t>シューマイ【3個】</t>
    <phoneticPr fontId="1"/>
  </si>
  <si>
    <t xml:space="preserve"> 　　月　　　日
 　　時　　　分</t>
    <rPh sb="3" eb="4">
      <t>ガツ</t>
    </rPh>
    <rPh sb="7" eb="8">
      <t>ニチ</t>
    </rPh>
    <rPh sb="12" eb="13">
      <t>ジ</t>
    </rPh>
    <rPh sb="16" eb="17">
      <t>フン</t>
    </rPh>
    <phoneticPr fontId="1"/>
  </si>
  <si>
    <t>円</t>
    <rPh sb="0" eb="1">
      <t>エン</t>
    </rPh>
    <phoneticPr fontId="1"/>
  </si>
  <si>
    <t>お買い上げ</t>
    <rPh sb="1" eb="2">
      <t>カ</t>
    </rPh>
    <rPh sb="3" eb="4">
      <t>ア</t>
    </rPh>
    <phoneticPr fontId="1"/>
  </si>
  <si>
    <t>春巻【3本】</t>
    <phoneticPr fontId="1"/>
  </si>
  <si>
    <t xml:space="preserve"> 　５ 月　 １４ 日
 １２ 時　 　　 分</t>
    <rPh sb="4" eb="5">
      <t>ガツ</t>
    </rPh>
    <rPh sb="10" eb="11">
      <t>ニチ</t>
    </rPh>
    <rPh sb="16" eb="17">
      <t>ジ</t>
    </rPh>
    <rPh sb="22" eb="23">
      <t>フン</t>
    </rPh>
    <phoneticPr fontId="1"/>
  </si>
  <si>
    <t>からあげカレー</t>
  </si>
  <si>
    <t>はらぺこ焼肉丼</t>
    <rPh sb="4" eb="6">
      <t>ヤキニク</t>
    </rPh>
    <rPh sb="6" eb="7">
      <t>ドン</t>
    </rPh>
    <phoneticPr fontId="1"/>
  </si>
  <si>
    <t>白身フライ【1個】</t>
  </si>
  <si>
    <t>コロッケ【1枚】</t>
  </si>
  <si>
    <t>ポテトサラダ</t>
  </si>
  <si>
    <t>おーいお茶 紙パック（250ml）</t>
    <phoneticPr fontId="1"/>
  </si>
  <si>
    <t>カップ料亭の味　とん汁</t>
    <phoneticPr fontId="1"/>
  </si>
  <si>
    <r>
      <t>円</t>
    </r>
    <r>
      <rPr>
        <b/>
        <sz val="10"/>
        <color theme="1"/>
        <rFont val="HG丸ｺﾞｼｯｸM-PRO"/>
        <family val="3"/>
        <charset val="128"/>
      </rPr>
      <t>（税込）</t>
    </r>
    <rPh sb="0" eb="1">
      <t>エン</t>
    </rPh>
    <rPh sb="2" eb="4">
      <t>ゼイコミ</t>
    </rPh>
    <phoneticPr fontId="1"/>
  </si>
  <si>
    <t>ふつう</t>
    <phoneticPr fontId="1"/>
  </si>
  <si>
    <t xml:space="preserve"> ※ ＦＡＸ到着後　こちらから確認のお電話をさせて頂きます。1０分経過しても確認の電話がない場合　大変お手数ではございますが　お電話にて必ずお問い合わせください。
 ※ お届け時間等は　注文状況や天候・交通事情等、止む無き事情により　希望に添えない場合がございます。</t>
    <phoneticPr fontId="1"/>
  </si>
  <si>
    <t>金額　計</t>
    <rPh sb="0" eb="2">
      <t>キンガク</t>
    </rPh>
    <rPh sb="3" eb="4">
      <t>ケイ</t>
    </rPh>
    <phoneticPr fontId="1"/>
  </si>
  <si>
    <t>プチからあげ弁当</t>
    <rPh sb="6" eb="8">
      <t>ベントウ</t>
    </rPh>
    <phoneticPr fontId="1"/>
  </si>
  <si>
    <t>ブリ照り焼き御膳</t>
    <rPh sb="2" eb="3">
      <t>テ</t>
    </rPh>
    <rPh sb="4" eb="5">
      <t>ヤ</t>
    </rPh>
    <phoneticPr fontId="1"/>
  </si>
  <si>
    <t>サバみそ焼き御膳</t>
    <rPh sb="4" eb="5">
      <t>ヤ</t>
    </rPh>
    <phoneticPr fontId="1"/>
  </si>
  <si>
    <t>のり弁当</t>
    <rPh sb="2" eb="4">
      <t>ベントウ</t>
    </rPh>
    <phoneticPr fontId="1"/>
  </si>
  <si>
    <t>　&lt;配達料&gt;
　　東区エリア内1,300円以上：300円
　　（2,000円以上お買い上げで無料）
　　エリア外3,000円以上：お問合せください</t>
    <rPh sb="2" eb="4">
      <t>ハイタツ</t>
    </rPh>
    <rPh sb="4" eb="5">
      <t>リョウ</t>
    </rPh>
    <rPh sb="9" eb="11">
      <t>ヒガシク</t>
    </rPh>
    <rPh sb="14" eb="15">
      <t>ナイ</t>
    </rPh>
    <rPh sb="20" eb="21">
      <t>エン</t>
    </rPh>
    <rPh sb="21" eb="23">
      <t>イジョウ</t>
    </rPh>
    <rPh sb="27" eb="28">
      <t>エン</t>
    </rPh>
    <rPh sb="37" eb="38">
      <t>エン</t>
    </rPh>
    <rPh sb="38" eb="40">
      <t>イジョウ</t>
    </rPh>
    <rPh sb="41" eb="42">
      <t>カ</t>
    </rPh>
    <rPh sb="43" eb="44">
      <t>ア</t>
    </rPh>
    <rPh sb="46" eb="48">
      <t>ムリョウ</t>
    </rPh>
    <rPh sb="55" eb="56">
      <t>ガイ</t>
    </rPh>
    <rPh sb="61" eb="62">
      <t>エン</t>
    </rPh>
    <rPh sb="62" eb="64">
      <t>イジョウ</t>
    </rPh>
    <rPh sb="66" eb="67">
      <t>ト</t>
    </rPh>
    <rPh sb="67" eb="68">
      <t>ア</t>
    </rPh>
    <phoneticPr fontId="1"/>
  </si>
  <si>
    <r>
      <rPr>
        <b/>
        <sz val="11"/>
        <color theme="1"/>
        <rFont val="A-OTF 新ゴ Pro M"/>
        <family val="2"/>
        <charset val="128"/>
      </rPr>
      <t>TEL</t>
    </r>
    <r>
      <rPr>
        <b/>
        <sz val="10"/>
        <color theme="1"/>
        <rFont val="A-OTF 新ゴ Pro M"/>
        <family val="2"/>
        <charset val="128"/>
      </rPr>
      <t xml:space="preserve"> </t>
    </r>
    <r>
      <rPr>
        <b/>
        <sz val="14"/>
        <color theme="1"/>
        <rFont val="A-OTF 新ゴ Pro M"/>
        <family val="2"/>
        <charset val="128"/>
      </rPr>
      <t>011-788-9908</t>
    </r>
    <phoneticPr fontId="1"/>
  </si>
  <si>
    <t>FAX</t>
    <phoneticPr fontId="1"/>
  </si>
  <si>
    <r>
      <t>お弁当注文書</t>
    </r>
    <r>
      <rPr>
        <b/>
        <sz val="8"/>
        <color theme="0"/>
        <rFont val="HG丸ｺﾞｼｯｸM-PRO"/>
        <family val="3"/>
        <charset val="128"/>
      </rPr>
      <t>　</t>
    </r>
    <r>
      <rPr>
        <b/>
        <sz val="11"/>
        <color theme="0"/>
        <rFont val="HG丸ｺﾞｼｯｸM-PRO"/>
        <family val="3"/>
        <charset val="128"/>
      </rPr>
      <t>入力例</t>
    </r>
    <rPh sb="1" eb="3">
      <t>ベントウ</t>
    </rPh>
    <rPh sb="3" eb="6">
      <t>チュウモンショ</t>
    </rPh>
    <rPh sb="7" eb="9">
      <t>ニュウリョク</t>
    </rPh>
    <rPh sb="9" eb="10">
      <t>レイ</t>
    </rPh>
    <phoneticPr fontId="1"/>
  </si>
  <si>
    <t>011-788-9757</t>
    <phoneticPr fontId="1"/>
  </si>
  <si>
    <t>　受付時間　10:00～19:00 ／ お届け可能時間　11:00～20:00</t>
    <phoneticPr fontId="1"/>
  </si>
  <si>
    <t>おーいお茶（525ml）</t>
    <rPh sb="4" eb="5">
      <t>チャ</t>
    </rPh>
    <phoneticPr fontId="1"/>
  </si>
  <si>
    <t>カップ料亭の味　あさり</t>
    <phoneticPr fontId="1"/>
  </si>
  <si>
    <r>
      <rPr>
        <b/>
        <sz val="8"/>
        <color theme="1"/>
        <rFont val="HG丸ｺﾞｼｯｸM-PRO"/>
        <family val="3"/>
        <charset val="128"/>
      </rPr>
      <t>パーティーボックス</t>
    </r>
    <r>
      <rPr>
        <b/>
        <sz val="6"/>
        <color theme="1"/>
        <rFont val="HG丸ｺﾞｼｯｸM-PRO"/>
        <family val="3"/>
        <charset val="128"/>
      </rPr>
      <t xml:space="preserve">
（醤油からあげ５個・Bペッパーからあげ５個）</t>
    </r>
    <rPh sb="11" eb="13">
      <t>ショウユ</t>
    </rPh>
    <rPh sb="18" eb="19">
      <t>コ</t>
    </rPh>
    <rPh sb="30" eb="31">
      <t>コ</t>
    </rPh>
    <phoneticPr fontId="1"/>
  </si>
  <si>
    <r>
      <rPr>
        <b/>
        <sz val="8"/>
        <color theme="1"/>
        <rFont val="HG丸ｺﾞｼｯｸM-PRO"/>
        <family val="3"/>
        <charset val="128"/>
      </rPr>
      <t>パーティーボックス</t>
    </r>
    <r>
      <rPr>
        <b/>
        <sz val="6"/>
        <color theme="1"/>
        <rFont val="HG丸ｺﾞｼｯｸM-PRO"/>
        <family val="3"/>
        <charset val="128"/>
      </rPr>
      <t xml:space="preserve">
（Bペッパーからあげ１０個）</t>
    </r>
    <rPh sb="22" eb="23">
      <t>コ</t>
    </rPh>
    <phoneticPr fontId="1"/>
  </si>
  <si>
    <r>
      <rPr>
        <b/>
        <sz val="8"/>
        <color theme="1"/>
        <rFont val="HG丸ｺﾞｼｯｸM-PRO"/>
        <family val="3"/>
        <charset val="128"/>
      </rPr>
      <t>パーティーボックス</t>
    </r>
    <r>
      <rPr>
        <b/>
        <sz val="6"/>
        <color theme="1"/>
        <rFont val="HG丸ｺﾞｼｯｸM-PRO"/>
        <family val="3"/>
        <charset val="128"/>
      </rPr>
      <t xml:space="preserve">
（醤油からあげ１０個）</t>
    </r>
    <rPh sb="11" eb="13">
      <t>ショウユ</t>
    </rPh>
    <rPh sb="19" eb="20">
      <t>コ</t>
    </rPh>
    <phoneticPr fontId="1"/>
  </si>
  <si>
    <t>Bペッパーからあげ弁当</t>
    <rPh sb="9" eb="11">
      <t>ベントウ</t>
    </rPh>
    <phoneticPr fontId="1"/>
  </si>
  <si>
    <t>のりから弁当</t>
    <rPh sb="4" eb="6">
      <t>ベントウ</t>
    </rPh>
    <phoneticPr fontId="1"/>
  </si>
  <si>
    <t>白身明太子弁当</t>
    <rPh sb="0" eb="2">
      <t>シロミ</t>
    </rPh>
    <rPh sb="2" eb="5">
      <t>メンタイコ</t>
    </rPh>
    <rPh sb="5" eb="7">
      <t>ベントウ</t>
    </rPh>
    <phoneticPr fontId="1"/>
  </si>
  <si>
    <t>はらぺこ焼肉弁当</t>
    <rPh sb="4" eb="6">
      <t>ヤキニク</t>
    </rPh>
    <rPh sb="6" eb="8">
      <t>ベントウ</t>
    </rPh>
    <phoneticPr fontId="1"/>
  </si>
  <si>
    <t>チキン南蛮弁当</t>
    <rPh sb="3" eb="5">
      <t>ナンバン</t>
    </rPh>
    <rPh sb="5" eb="7">
      <t>ベントウ</t>
    </rPh>
    <phoneticPr fontId="1"/>
  </si>
  <si>
    <t>鮭から明太子弁当</t>
    <rPh sb="0" eb="1">
      <t>シャケ</t>
    </rPh>
    <rPh sb="3" eb="6">
      <t>メンタイコ</t>
    </rPh>
    <rPh sb="6" eb="8">
      <t>ベントウ</t>
    </rPh>
    <phoneticPr fontId="1"/>
  </si>
  <si>
    <t>ハンバーグ弁当</t>
    <rPh sb="5" eb="7">
      <t>ベントウ</t>
    </rPh>
    <phoneticPr fontId="1"/>
  </si>
  <si>
    <t>白身ミックスフライ弁当</t>
    <rPh sb="0" eb="2">
      <t>シロミ</t>
    </rPh>
    <rPh sb="9" eb="11">
      <t>ベントウ</t>
    </rPh>
    <phoneticPr fontId="1"/>
  </si>
  <si>
    <t>エビメンチミックス弁当</t>
    <rPh sb="9" eb="11">
      <t>ベントウ</t>
    </rPh>
    <phoneticPr fontId="1"/>
  </si>
  <si>
    <t>カレーライス</t>
    <phoneticPr fontId="1"/>
  </si>
  <si>
    <t>チーズハンバーグ弁当</t>
    <rPh sb="8" eb="10">
      <t>ベントウ</t>
    </rPh>
    <phoneticPr fontId="1"/>
  </si>
  <si>
    <t>銀ガレイ若狭焼御膳</t>
    <rPh sb="0" eb="1">
      <t>ギン</t>
    </rPh>
    <rPh sb="4" eb="6">
      <t>ワカサ</t>
    </rPh>
    <rPh sb="6" eb="7">
      <t>ヤ</t>
    </rPh>
    <rPh sb="7" eb="9">
      <t>ゴゼン</t>
    </rPh>
    <phoneticPr fontId="1"/>
  </si>
  <si>
    <t>エビフライカレー</t>
    <phoneticPr fontId="1"/>
  </si>
  <si>
    <t>スペシャル・単品・その他</t>
    <rPh sb="6" eb="8">
      <t>タンピン</t>
    </rPh>
    <rPh sb="11" eb="12">
      <t>タ</t>
    </rPh>
    <phoneticPr fontId="1"/>
  </si>
  <si>
    <t>からあげ</t>
  </si>
  <si>
    <t>Bペッパーからあげ</t>
  </si>
  <si>
    <t>090-1234-5678</t>
  </si>
  <si>
    <t>東区北24条東18丁目　(社名：元町はらぺこ亭)</t>
  </si>
  <si>
    <t>カツカレー</t>
    <phoneticPr fontId="1"/>
  </si>
  <si>
    <t>【期間限定】ヤンニョムチキン弁当</t>
    <rPh sb="14" eb="16">
      <t>ベントウ</t>
    </rPh>
    <phoneticPr fontId="1"/>
  </si>
  <si>
    <t>【期間限定】ヤンニョムチキン　単品（200g）</t>
    <rPh sb="15" eb="17">
      <t>タンピン</t>
    </rPh>
    <phoneticPr fontId="1"/>
  </si>
  <si>
    <t>【期間限定】春うらら弁当</t>
    <rPh sb="6" eb="7">
      <t>ハル</t>
    </rPh>
    <rPh sb="10" eb="12">
      <t>ベントウ</t>
    </rPh>
    <phoneticPr fontId="1"/>
  </si>
  <si>
    <t>2020年4月現在</t>
    <rPh sb="8" eb="9">
      <t>ガツゲンザイ</t>
    </rPh>
    <phoneticPr fontId="1"/>
  </si>
  <si>
    <t>【期間限定】春の和ごころ御膳（2日前要予約）</t>
    <rPh sb="6" eb="7">
      <t>ハル</t>
    </rPh>
    <rPh sb="8" eb="9">
      <t>ワ</t>
    </rPh>
    <rPh sb="12" eb="14">
      <t>ゴゼン</t>
    </rPh>
    <rPh sb="16" eb="18">
      <t>ニチマエ</t>
    </rPh>
    <rPh sb="18" eb="21">
      <t>ヨウヨヤク</t>
    </rPh>
    <phoneticPr fontId="1"/>
  </si>
  <si>
    <t>洋風仕出し弁当　【彩】（2日前要予約）</t>
    <rPh sb="0" eb="2">
      <t>ヨウフウ</t>
    </rPh>
    <rPh sb="2" eb="4">
      <t>シダ</t>
    </rPh>
    <rPh sb="5" eb="7">
      <t>ベントウ</t>
    </rPh>
    <rPh sb="9" eb="10">
      <t>イロドリ</t>
    </rPh>
    <phoneticPr fontId="1"/>
  </si>
  <si>
    <t>洋風仕出し弁当　【粋】（2日前要予約）</t>
    <rPh sb="0" eb="2">
      <t>ヨウフウ</t>
    </rPh>
    <rPh sb="2" eb="4">
      <t>シダ</t>
    </rPh>
    <rPh sb="5" eb="7">
      <t>ベントウ</t>
    </rPh>
    <phoneticPr fontId="1"/>
  </si>
  <si>
    <t>和風仕出し弁当　【花】（2日前要予約）</t>
    <rPh sb="0" eb="2">
      <t>ワフウ</t>
    </rPh>
    <rPh sb="2" eb="4">
      <t>シダ</t>
    </rPh>
    <rPh sb="5" eb="7">
      <t>ベントウ</t>
    </rPh>
    <phoneticPr fontId="1"/>
  </si>
  <si>
    <t>和風仕出し弁当　【雅】（2日前要予約）</t>
    <phoneticPr fontId="1"/>
  </si>
  <si>
    <t>2020年4月現在</t>
    <rPh sb="4" eb="5">
      <t>ネン</t>
    </rPh>
    <rPh sb="6" eb="7">
      <t>ガツ</t>
    </rPh>
    <rPh sb="7" eb="9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</si>
</sst>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\ &quot;円&quot;"/>
  </numFmts>
  <fonts count="25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b/>
      <sz val="22"/>
      <color theme="1"/>
      <name val="HG丸ｺﾞｼｯｸM-PRO"/>
      <family val="3"/>
      <charset val="128"/>
    </font>
    <font>
      <b/>
      <sz val="16"/>
      <color theme="1"/>
      <name val="A-OTF 新ゴ Pro M"/>
      <family val="2"/>
      <charset val="128"/>
    </font>
    <font>
      <b/>
      <sz val="11"/>
      <color theme="1"/>
      <name val="A-OTF 新ゴ Pro M"/>
      <family val="2"/>
      <charset val="128"/>
    </font>
    <font>
      <b/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6"/>
      <color theme="1"/>
      <name val="HG丸ｺﾞｼｯｸM-PRO"/>
      <family val="3"/>
      <charset val="128"/>
    </font>
    <font>
      <b/>
      <sz val="14"/>
      <color theme="1"/>
      <name val="A-OTF 新ゴ Pro M"/>
      <family val="2"/>
      <charset val="128"/>
    </font>
    <font>
      <b/>
      <sz val="10.5"/>
      <color theme="1"/>
      <name val="HG丸ｺﾞｼｯｸM-PRO"/>
      <family val="3"/>
      <charset val="128"/>
    </font>
    <font>
      <b/>
      <sz val="20"/>
      <color theme="1"/>
      <name val="A-OTF 新ゴ Pro M"/>
      <family val="2"/>
      <charset val="128"/>
    </font>
    <font>
      <sz val="8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b/>
      <sz val="20"/>
      <color theme="0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7.5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0"/>
      <name val="HG丸ｺﾞｼｯｸM-PRO"/>
      <family val="3"/>
      <charset val="128"/>
    </font>
    <font>
      <b/>
      <sz val="10"/>
      <color theme="1"/>
      <name val="A-OTF 新ゴ Pro M"/>
      <family val="2"/>
      <charset val="128"/>
    </font>
    <font>
      <b/>
      <sz val="8"/>
      <color theme="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double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auto="1"/>
      </top>
      <bottom/>
      <diagonal/>
    </border>
    <border>
      <left style="hair">
        <color auto="1"/>
      </left>
      <right/>
      <top style="double">
        <color indexed="64"/>
      </top>
      <bottom style="hair">
        <color auto="1"/>
      </bottom>
      <diagonal/>
    </border>
    <border>
      <left/>
      <right/>
      <top style="double">
        <color indexed="64"/>
      </top>
      <bottom style="hair">
        <color auto="1"/>
      </bottom>
      <diagonal/>
    </border>
    <border>
      <left/>
      <right style="hair">
        <color auto="1"/>
      </right>
      <top style="double">
        <color indexed="64"/>
      </top>
      <bottom style="hair">
        <color auto="1"/>
      </bottom>
      <diagonal/>
    </border>
    <border>
      <left/>
      <right style="thin">
        <color indexed="64"/>
      </right>
      <top style="double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auto="1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7" fillId="0" borderId="0" xfId="0" applyFont="1" applyBorder="1" applyAlignment="1">
      <alignment horizontal="center" vertical="center" shrinkToFit="1"/>
    </xf>
    <xf numFmtId="0" fontId="2" fillId="0" borderId="0" xfId="0" applyFont="1" applyBorder="1">
      <alignment vertical="center"/>
    </xf>
    <xf numFmtId="0" fontId="11" fillId="0" borderId="0" xfId="0" applyFont="1" applyBorder="1" applyAlignment="1">
      <alignment vertical="center" wrapText="1"/>
    </xf>
    <xf numFmtId="38" fontId="7" fillId="0" borderId="0" xfId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vertical="top"/>
    </xf>
    <xf numFmtId="0" fontId="14" fillId="0" borderId="0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3" fillId="0" borderId="0" xfId="0" applyFont="1" applyBorder="1" applyAlignment="1" applyProtection="1"/>
    <xf numFmtId="0" fontId="5" fillId="0" borderId="0" xfId="0" applyFont="1" applyBorder="1" applyAlignment="1" applyProtection="1">
      <alignment vertical="center"/>
    </xf>
    <xf numFmtId="0" fontId="5" fillId="0" borderId="4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 wrapText="1"/>
    </xf>
    <xf numFmtId="0" fontId="12" fillId="0" borderId="7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176" fontId="10" fillId="0" borderId="0" xfId="0" applyNumberFormat="1" applyFont="1" applyBorder="1" applyAlignment="1" applyProtection="1">
      <alignment vertical="center" shrinkToFit="1"/>
    </xf>
    <xf numFmtId="176" fontId="10" fillId="0" borderId="40" xfId="0" applyNumberFormat="1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2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center" vertical="center" shrinkToFit="1"/>
    </xf>
    <xf numFmtId="0" fontId="5" fillId="0" borderId="4" xfId="0" applyFont="1" applyBorder="1" applyAlignment="1" applyProtection="1">
      <alignment horizontal="center" vertical="center" shrinkToFit="1"/>
    </xf>
    <xf numFmtId="0" fontId="5" fillId="0" borderId="8" xfId="0" applyFont="1" applyBorder="1" applyAlignment="1" applyProtection="1">
      <alignment horizontal="center" vertical="center" shrinkToFit="1"/>
    </xf>
    <xf numFmtId="0" fontId="5" fillId="0" borderId="23" xfId="0" applyFont="1" applyBorder="1" applyAlignment="1" applyProtection="1">
      <alignment horizontal="center" vertical="center" shrinkToFit="1"/>
    </xf>
    <xf numFmtId="0" fontId="5" fillId="0" borderId="17" xfId="0" applyFont="1" applyBorder="1" applyAlignment="1" applyProtection="1">
      <alignment horizontal="center" vertical="center" shrinkToFit="1"/>
    </xf>
    <xf numFmtId="0" fontId="5" fillId="0" borderId="18" xfId="0" applyFont="1" applyBorder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 applyProtection="1">
      <alignment horizontal="center" vertical="center" shrinkToFit="1"/>
      <protection locked="0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9" fillId="3" borderId="49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Protection="1">
      <alignment vertical="center"/>
    </xf>
    <xf numFmtId="176" fontId="10" fillId="0" borderId="0" xfId="0" applyNumberFormat="1" applyFont="1" applyBorder="1" applyAlignment="1">
      <alignment vertical="center" shrinkToFit="1"/>
    </xf>
    <xf numFmtId="0" fontId="12" fillId="0" borderId="7" xfId="0" applyFont="1" applyBorder="1" applyAlignment="1" applyProtection="1">
      <alignment horizontal="center" vertical="center" shrinkToFit="1"/>
    </xf>
    <xf numFmtId="0" fontId="2" fillId="0" borderId="67" xfId="0" applyFont="1" applyBorder="1" applyProtection="1">
      <alignment vertical="center"/>
    </xf>
    <xf numFmtId="0" fontId="2" fillId="0" borderId="68" xfId="0" applyFont="1" applyBorder="1" applyProtection="1">
      <alignment vertical="center"/>
    </xf>
    <xf numFmtId="0" fontId="2" fillId="0" borderId="69" xfId="0" applyFont="1" applyBorder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38" fontId="7" fillId="0" borderId="0" xfId="1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38" fontId="7" fillId="0" borderId="0" xfId="1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right" vertical="center"/>
    </xf>
    <xf numFmtId="0" fontId="12" fillId="0" borderId="76" xfId="0" applyFont="1" applyBorder="1" applyAlignment="1" applyProtection="1">
      <alignment horizontal="center" vertical="center"/>
    </xf>
    <xf numFmtId="38" fontId="3" fillId="0" borderId="4" xfId="1" applyFont="1" applyBorder="1" applyAlignment="1" applyProtection="1">
      <alignment horizontal="center" vertical="center" shrinkToFit="1"/>
    </xf>
    <xf numFmtId="38" fontId="3" fillId="0" borderId="8" xfId="1" applyFont="1" applyBorder="1" applyAlignment="1" applyProtection="1">
      <alignment horizontal="center" vertical="center" shrinkToFit="1"/>
    </xf>
    <xf numFmtId="38" fontId="3" fillId="0" borderId="21" xfId="1" applyFont="1" applyBorder="1" applyAlignment="1" applyProtection="1">
      <alignment horizontal="center" vertical="center" shrinkToFit="1"/>
    </xf>
    <xf numFmtId="38" fontId="3" fillId="0" borderId="22" xfId="1" applyFont="1" applyBorder="1" applyAlignment="1" applyProtection="1">
      <alignment horizontal="center" vertical="center" shrinkToFit="1"/>
    </xf>
    <xf numFmtId="38" fontId="3" fillId="0" borderId="24" xfId="1" applyFont="1" applyBorder="1" applyAlignment="1" applyProtection="1">
      <alignment horizontal="center" vertical="center" shrinkToFit="1"/>
    </xf>
    <xf numFmtId="0" fontId="17" fillId="0" borderId="21" xfId="0" applyFont="1" applyBorder="1" applyAlignment="1" applyProtection="1">
      <alignment horizontal="left" vertical="center" wrapText="1"/>
    </xf>
    <xf numFmtId="0" fontId="3" fillId="0" borderId="22" xfId="0" applyFont="1" applyBorder="1" applyAlignment="1" applyProtection="1">
      <alignment horizontal="left" vertical="center" wrapText="1"/>
    </xf>
    <xf numFmtId="0" fontId="3" fillId="0" borderId="23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/>
    </xf>
    <xf numFmtId="0" fontId="17" fillId="0" borderId="27" xfId="0" applyFont="1" applyFill="1" applyBorder="1" applyAlignment="1" applyProtection="1">
      <alignment horizontal="center" vertical="center"/>
    </xf>
    <xf numFmtId="0" fontId="17" fillId="0" borderId="26" xfId="0" applyFont="1" applyFill="1" applyBorder="1" applyAlignment="1" applyProtection="1">
      <alignment horizontal="center" vertical="center"/>
    </xf>
    <xf numFmtId="0" fontId="3" fillId="0" borderId="57" xfId="0" applyFont="1" applyBorder="1" applyAlignment="1" applyProtection="1">
      <alignment horizontal="left" vertical="center"/>
    </xf>
    <xf numFmtId="0" fontId="3" fillId="0" borderId="58" xfId="0" applyFont="1" applyBorder="1" applyAlignment="1" applyProtection="1">
      <alignment horizontal="left" vertical="center"/>
    </xf>
    <xf numFmtId="0" fontId="3" fillId="0" borderId="59" xfId="0" applyFont="1" applyBorder="1" applyAlignment="1" applyProtection="1">
      <alignment horizontal="left" vertical="center"/>
    </xf>
    <xf numFmtId="0" fontId="3" fillId="0" borderId="21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left" vertical="center"/>
    </xf>
    <xf numFmtId="0" fontId="3" fillId="0" borderId="2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21" xfId="0" applyFont="1" applyBorder="1" applyAlignment="1" applyProtection="1">
      <alignment horizontal="left" vertical="center" wrapText="1"/>
    </xf>
    <xf numFmtId="0" fontId="17" fillId="0" borderId="28" xfId="0" applyFont="1" applyFill="1" applyBorder="1" applyAlignment="1" applyProtection="1">
      <alignment horizontal="center" vertical="center"/>
    </xf>
    <xf numFmtId="38" fontId="3" fillId="0" borderId="4" xfId="1" applyFont="1" applyBorder="1" applyAlignment="1" applyProtection="1">
      <alignment horizontal="center" vertical="center" wrapText="1" shrinkToFit="1"/>
    </xf>
    <xf numFmtId="38" fontId="3" fillId="0" borderId="8" xfId="1" applyFont="1" applyBorder="1" applyAlignment="1" applyProtection="1">
      <alignment horizontal="center" vertical="center" wrapText="1" shrinkToFit="1"/>
    </xf>
    <xf numFmtId="38" fontId="7" fillId="0" borderId="68" xfId="1" applyFont="1" applyBorder="1" applyAlignment="1" applyProtection="1">
      <alignment horizontal="center" vertical="center" shrinkToFit="1"/>
    </xf>
    <xf numFmtId="38" fontId="7" fillId="0" borderId="0" xfId="1" applyFont="1" applyBorder="1" applyAlignment="1" applyProtection="1">
      <alignment horizontal="center" vertical="center" shrinkToFit="1"/>
    </xf>
    <xf numFmtId="38" fontId="7" fillId="0" borderId="40" xfId="1" applyFont="1" applyBorder="1" applyAlignment="1" applyProtection="1">
      <alignment horizontal="center" vertical="center" shrinkToFit="1"/>
    </xf>
    <xf numFmtId="0" fontId="10" fillId="0" borderId="34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10" fillId="0" borderId="36" xfId="0" applyFont="1" applyBorder="1" applyAlignment="1" applyProtection="1">
      <alignment horizontal="center" vertical="center"/>
    </xf>
    <xf numFmtId="0" fontId="20" fillId="0" borderId="54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center" vertical="center"/>
    </xf>
    <xf numFmtId="0" fontId="5" fillId="0" borderId="40" xfId="0" applyFont="1" applyBorder="1" applyAlignment="1" applyProtection="1">
      <alignment horizontal="center" vertical="center"/>
    </xf>
    <xf numFmtId="38" fontId="4" fillId="0" borderId="0" xfId="1" applyFont="1" applyBorder="1" applyAlignment="1" applyProtection="1">
      <alignment horizontal="center" vertical="center" shrinkToFit="1"/>
    </xf>
    <xf numFmtId="38" fontId="4" fillId="0" borderId="40" xfId="1" applyFont="1" applyBorder="1" applyAlignment="1" applyProtection="1">
      <alignment horizontal="center" vertical="center" shrinkToFit="1"/>
    </xf>
    <xf numFmtId="0" fontId="3" fillId="0" borderId="21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11" fillId="3" borderId="13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</xf>
    <xf numFmtId="0" fontId="11" fillId="3" borderId="10" xfId="0" applyFont="1" applyFill="1" applyBorder="1" applyAlignment="1" applyProtection="1">
      <alignment horizontal="center" vertical="center" wrapText="1"/>
    </xf>
    <xf numFmtId="0" fontId="11" fillId="3" borderId="12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44" xfId="0" applyFont="1" applyFill="1" applyBorder="1" applyAlignment="1" applyProtection="1">
      <alignment horizontal="center" vertical="center" wrapText="1"/>
    </xf>
    <xf numFmtId="0" fontId="3" fillId="3" borderId="53" xfId="0" applyFont="1" applyFill="1" applyBorder="1" applyAlignment="1" applyProtection="1">
      <alignment horizontal="center" vertical="center"/>
    </xf>
    <xf numFmtId="0" fontId="3" fillId="3" borderId="54" xfId="0" applyFont="1" applyFill="1" applyBorder="1" applyAlignment="1" applyProtection="1">
      <alignment horizontal="center" vertical="center"/>
    </xf>
    <xf numFmtId="0" fontId="3" fillId="3" borderId="61" xfId="0" applyFont="1" applyFill="1" applyBorder="1" applyAlignment="1" applyProtection="1">
      <alignment horizontal="center" vertical="center"/>
    </xf>
    <xf numFmtId="0" fontId="3" fillId="3" borderId="62" xfId="0" applyFont="1" applyFill="1" applyBorder="1" applyAlignment="1" applyProtection="1">
      <alignment horizontal="center" vertical="center"/>
    </xf>
    <xf numFmtId="0" fontId="3" fillId="3" borderId="63" xfId="0" applyFont="1" applyFill="1" applyBorder="1" applyAlignment="1" applyProtection="1">
      <alignment horizontal="center" vertical="center"/>
    </xf>
    <xf numFmtId="0" fontId="3" fillId="3" borderId="64" xfId="0" applyFont="1" applyFill="1" applyBorder="1" applyAlignment="1" applyProtection="1">
      <alignment horizontal="center" vertical="center"/>
    </xf>
    <xf numFmtId="0" fontId="5" fillId="0" borderId="56" xfId="0" applyFont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74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</xf>
    <xf numFmtId="0" fontId="5" fillId="0" borderId="41" xfId="0" applyFont="1" applyBorder="1" applyAlignment="1" applyProtection="1">
      <alignment horizontal="center" vertical="center" shrinkToFit="1"/>
    </xf>
    <xf numFmtId="0" fontId="5" fillId="0" borderId="42" xfId="0" applyFont="1" applyBorder="1" applyAlignment="1" applyProtection="1">
      <alignment horizontal="center" vertical="center" shrinkToFit="1"/>
    </xf>
    <xf numFmtId="0" fontId="5" fillId="0" borderId="46" xfId="0" applyFont="1" applyBorder="1" applyAlignment="1" applyProtection="1">
      <alignment horizontal="center" vertical="center" shrinkToFit="1"/>
    </xf>
    <xf numFmtId="0" fontId="5" fillId="0" borderId="47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 shrinkToFit="1"/>
    </xf>
    <xf numFmtId="0" fontId="5" fillId="0" borderId="2" xfId="0" applyFont="1" applyBorder="1" applyAlignment="1" applyProtection="1">
      <alignment horizontal="center" vertical="center" shrinkToFit="1"/>
    </xf>
    <xf numFmtId="0" fontId="5" fillId="0" borderId="33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0" fontId="5" fillId="0" borderId="52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0" fontId="10" fillId="0" borderId="38" xfId="0" applyFont="1" applyBorder="1" applyAlignment="1" applyProtection="1">
      <alignment horizontal="center" vertical="center"/>
    </xf>
    <xf numFmtId="0" fontId="10" fillId="0" borderId="45" xfId="0" applyFont="1" applyBorder="1" applyAlignment="1" applyProtection="1">
      <alignment horizontal="center" vertical="center"/>
    </xf>
    <xf numFmtId="0" fontId="10" fillId="0" borderId="39" xfId="0" applyFont="1" applyBorder="1" applyAlignment="1" applyProtection="1">
      <alignment horizontal="center" vertical="center"/>
    </xf>
    <xf numFmtId="0" fontId="10" fillId="0" borderId="32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48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6" fillId="0" borderId="32" xfId="0" applyFont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vertical="top" wrapText="1"/>
    </xf>
    <xf numFmtId="0" fontId="16" fillId="0" borderId="1" xfId="0" applyFont="1" applyBorder="1" applyAlignment="1" applyProtection="1">
      <alignment horizontal="left" vertical="top" wrapText="1"/>
    </xf>
    <xf numFmtId="0" fontId="16" fillId="0" borderId="3" xfId="0" applyFont="1" applyBorder="1" applyAlignment="1" applyProtection="1">
      <alignment horizontal="left" vertical="top" wrapText="1"/>
    </xf>
    <xf numFmtId="0" fontId="18" fillId="2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left" vertical="center"/>
    </xf>
    <xf numFmtId="0" fontId="5" fillId="0" borderId="34" xfId="0" applyFont="1" applyBorder="1" applyAlignment="1" applyProtection="1">
      <alignment horizontal="left" vertical="center" shrinkToFit="1"/>
    </xf>
    <xf numFmtId="0" fontId="5" fillId="0" borderId="35" xfId="0" applyFont="1" applyBorder="1" applyAlignment="1" applyProtection="1">
      <alignment horizontal="left" vertical="center" shrinkToFit="1"/>
    </xf>
    <xf numFmtId="0" fontId="5" fillId="0" borderId="36" xfId="0" applyFont="1" applyBorder="1" applyAlignment="1" applyProtection="1">
      <alignment horizontal="left" vertical="center" shrinkToFit="1"/>
    </xf>
    <xf numFmtId="0" fontId="5" fillId="0" borderId="70" xfId="0" applyFont="1" applyBorder="1" applyAlignment="1" applyProtection="1">
      <alignment horizontal="center" vertical="center"/>
    </xf>
    <xf numFmtId="0" fontId="5" fillId="0" borderId="72" xfId="0" applyFont="1" applyBorder="1" applyAlignment="1" applyProtection="1">
      <alignment horizontal="center" vertical="center"/>
    </xf>
    <xf numFmtId="176" fontId="2" fillId="0" borderId="32" xfId="0" applyNumberFormat="1" applyFont="1" applyBorder="1" applyAlignment="1" applyProtection="1">
      <alignment horizontal="center" vertical="center" shrinkToFit="1"/>
    </xf>
    <xf numFmtId="176" fontId="2" fillId="0" borderId="0" xfId="0" applyNumberFormat="1" applyFont="1" applyBorder="1" applyAlignment="1" applyProtection="1">
      <alignment horizontal="center" vertical="center" shrinkToFit="1"/>
    </xf>
    <xf numFmtId="176" fontId="2" fillId="0" borderId="48" xfId="0" applyNumberFormat="1" applyFont="1" applyBorder="1" applyAlignment="1" applyProtection="1">
      <alignment horizontal="center" vertical="center" shrinkToFit="1"/>
    </xf>
    <xf numFmtId="176" fontId="2" fillId="0" borderId="65" xfId="0" applyNumberFormat="1" applyFont="1" applyBorder="1" applyAlignment="1" applyProtection="1">
      <alignment horizontal="center" vertical="center" shrinkToFit="1"/>
    </xf>
    <xf numFmtId="176" fontId="2" fillId="0" borderId="40" xfId="0" applyNumberFormat="1" applyFont="1" applyBorder="1" applyAlignment="1" applyProtection="1">
      <alignment horizontal="center" vertical="center" shrinkToFit="1"/>
    </xf>
    <xf numFmtId="176" fontId="2" fillId="0" borderId="66" xfId="0" applyNumberFormat="1" applyFont="1" applyBorder="1" applyAlignment="1" applyProtection="1">
      <alignment horizontal="center" vertical="center" shrinkToFit="1"/>
    </xf>
    <xf numFmtId="0" fontId="3" fillId="0" borderId="53" xfId="0" applyFont="1" applyBorder="1" applyAlignment="1" applyProtection="1">
      <alignment horizontal="center"/>
    </xf>
    <xf numFmtId="0" fontId="3" fillId="0" borderId="54" xfId="0" applyFont="1" applyBorder="1" applyAlignment="1" applyProtection="1">
      <alignment horizontal="center"/>
    </xf>
    <xf numFmtId="0" fontId="3" fillId="0" borderId="55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vertical="center"/>
    </xf>
    <xf numFmtId="0" fontId="5" fillId="0" borderId="71" xfId="0" applyFont="1" applyBorder="1" applyAlignment="1" applyProtection="1">
      <alignment horizontal="left" vertical="center"/>
    </xf>
    <xf numFmtId="0" fontId="5" fillId="0" borderId="40" xfId="0" applyFont="1" applyBorder="1" applyAlignment="1" applyProtection="1">
      <alignment horizontal="left" vertical="center"/>
    </xf>
    <xf numFmtId="0" fontId="5" fillId="0" borderId="73" xfId="0" applyFont="1" applyBorder="1" applyAlignment="1" applyProtection="1">
      <alignment horizontal="left" vertical="center"/>
    </xf>
    <xf numFmtId="0" fontId="5" fillId="0" borderId="33" xfId="0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52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38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 wrapText="1"/>
    </xf>
    <xf numFmtId="0" fontId="2" fillId="0" borderId="54" xfId="0" applyFont="1" applyBorder="1" applyAlignment="1" applyProtection="1">
      <alignment horizontal="center" vertical="center" wrapText="1"/>
    </xf>
    <xf numFmtId="0" fontId="2" fillId="0" borderId="55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4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38" fontId="5" fillId="0" borderId="23" xfId="1" applyFont="1" applyBorder="1" applyAlignment="1" applyProtection="1">
      <alignment horizontal="center" vertical="center" shrinkToFit="1"/>
      <protection locked="0"/>
    </xf>
    <xf numFmtId="38" fontId="5" fillId="0" borderId="8" xfId="1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left" vertical="center"/>
    </xf>
    <xf numFmtId="38" fontId="5" fillId="0" borderId="50" xfId="1" applyFont="1" applyBorder="1" applyAlignment="1" applyProtection="1">
      <alignment horizontal="center" vertical="center" shrinkToFit="1"/>
      <protection locked="0"/>
    </xf>
    <xf numFmtId="38" fontId="5" fillId="0" borderId="15" xfId="1" applyFont="1" applyBorder="1" applyAlignment="1" applyProtection="1">
      <alignment horizontal="center" vertical="center" shrinkToFit="1"/>
      <protection locked="0"/>
    </xf>
    <xf numFmtId="0" fontId="3" fillId="0" borderId="57" xfId="0" applyFont="1" applyBorder="1" applyAlignment="1" applyProtection="1">
      <alignment horizontal="center" vertical="center"/>
    </xf>
    <xf numFmtId="0" fontId="3" fillId="0" borderId="60" xfId="0" applyFont="1" applyBorder="1" applyAlignment="1" applyProtection="1">
      <alignment horizontal="center" vertical="center"/>
    </xf>
    <xf numFmtId="38" fontId="17" fillId="0" borderId="51" xfId="1" applyFont="1" applyFill="1" applyBorder="1" applyAlignment="1" applyProtection="1">
      <alignment horizontal="center" vertical="center" shrinkToFit="1"/>
    </xf>
    <xf numFmtId="38" fontId="17" fillId="0" borderId="28" xfId="1" applyFont="1" applyFill="1" applyBorder="1" applyAlignment="1" applyProtection="1">
      <alignment horizontal="center" vertical="center" shrinkToFit="1"/>
    </xf>
    <xf numFmtId="38" fontId="5" fillId="0" borderId="75" xfId="1" applyFont="1" applyBorder="1" applyAlignment="1" applyProtection="1">
      <alignment horizontal="center" vertical="center" shrinkToFit="1"/>
      <protection locked="0"/>
    </xf>
    <xf numFmtId="38" fontId="5" fillId="0" borderId="24" xfId="1" applyFont="1" applyBorder="1" applyAlignment="1" applyProtection="1">
      <alignment horizontal="center" vertical="center" shrinkToFit="1"/>
      <protection locked="0"/>
    </xf>
    <xf numFmtId="38" fontId="3" fillId="0" borderId="9" xfId="1" applyFont="1" applyBorder="1" applyAlignment="1" applyProtection="1">
      <alignment horizontal="center" vertical="center" wrapText="1" shrinkToFit="1"/>
    </xf>
    <xf numFmtId="38" fontId="3" fillId="0" borderId="15" xfId="1" applyFont="1" applyBorder="1" applyAlignment="1" applyProtection="1">
      <alignment horizontal="center" vertical="center" wrapText="1" shrinkToFit="1"/>
    </xf>
    <xf numFmtId="38" fontId="3" fillId="0" borderId="25" xfId="1" applyFont="1" applyBorder="1" applyAlignment="1" applyProtection="1">
      <alignment horizontal="center" vertical="center" shrinkToFit="1"/>
    </xf>
    <xf numFmtId="38" fontId="3" fillId="0" borderId="30" xfId="1" applyFont="1" applyBorder="1" applyAlignment="1" applyProtection="1">
      <alignment horizontal="center" vertical="center" shrinkToFit="1"/>
    </xf>
    <xf numFmtId="0" fontId="17" fillId="0" borderId="22" xfId="0" applyFont="1" applyBorder="1" applyAlignment="1" applyProtection="1">
      <alignment horizontal="left" vertical="center" wrapText="1"/>
    </xf>
    <xf numFmtId="0" fontId="17" fillId="0" borderId="23" xfId="0" applyFont="1" applyBorder="1" applyAlignment="1" applyProtection="1">
      <alignment horizontal="left" vertical="center" wrapText="1"/>
    </xf>
    <xf numFmtId="0" fontId="3" fillId="0" borderId="25" xfId="0" applyFont="1" applyBorder="1" applyAlignment="1" applyProtection="1">
      <alignment horizontal="left" vertical="center"/>
    </xf>
    <xf numFmtId="0" fontId="3" fillId="0" borderId="31" xfId="0" applyFont="1" applyBorder="1" applyAlignment="1" applyProtection="1">
      <alignment horizontal="left" vertical="center"/>
    </xf>
    <xf numFmtId="0" fontId="3" fillId="0" borderId="29" xfId="0" applyFont="1" applyBorder="1" applyAlignment="1" applyProtection="1">
      <alignment horizontal="left" vertical="center"/>
    </xf>
    <xf numFmtId="0" fontId="3" fillId="0" borderId="25" xfId="0" applyFont="1" applyBorder="1" applyAlignment="1" applyProtection="1">
      <alignment horizontal="left" vertical="center" wrapText="1"/>
    </xf>
    <xf numFmtId="38" fontId="3" fillId="0" borderId="31" xfId="1" applyFont="1" applyBorder="1" applyAlignment="1" applyProtection="1">
      <alignment horizontal="center" vertical="center" shrinkToFit="1"/>
    </xf>
    <xf numFmtId="38" fontId="5" fillId="0" borderId="29" xfId="1" applyFont="1" applyBorder="1" applyAlignment="1" applyProtection="1">
      <alignment horizontal="center" vertical="center" shrinkToFit="1"/>
      <protection locked="0"/>
    </xf>
    <xf numFmtId="38" fontId="5" fillId="0" borderId="18" xfId="1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38" fontId="3" fillId="0" borderId="17" xfId="1" applyFont="1" applyBorder="1" applyAlignment="1" applyProtection="1">
      <alignment horizontal="center" vertical="center" shrinkToFit="1"/>
      <protection locked="0"/>
    </xf>
    <xf numFmtId="38" fontId="3" fillId="0" borderId="18" xfId="1" applyFont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 applyProtection="1">
      <alignment horizontal="center" vertical="center" shrinkToFit="1"/>
      <protection locked="0"/>
    </xf>
    <xf numFmtId="0" fontId="5" fillId="0" borderId="42" xfId="0" applyFont="1" applyBorder="1" applyAlignment="1" applyProtection="1">
      <alignment horizontal="center" vertical="center" shrinkToFit="1"/>
      <protection locked="0"/>
    </xf>
    <xf numFmtId="0" fontId="5" fillId="0" borderId="46" xfId="0" applyFont="1" applyBorder="1" applyAlignment="1" applyProtection="1">
      <alignment horizontal="center" vertical="center" shrinkToFit="1"/>
      <protection locked="0"/>
    </xf>
    <xf numFmtId="0" fontId="5" fillId="0" borderId="47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10" fillId="0" borderId="56" xfId="0" applyFont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0" fontId="10" fillId="0" borderId="46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 shrinkToFit="1"/>
      <protection locked="0"/>
    </xf>
    <xf numFmtId="0" fontId="5" fillId="0" borderId="35" xfId="0" applyFont="1" applyBorder="1" applyAlignment="1" applyProtection="1">
      <alignment horizontal="left" vertical="center" shrinkToFit="1"/>
      <protection locked="0"/>
    </xf>
    <xf numFmtId="0" fontId="5" fillId="0" borderId="36" xfId="0" applyFont="1" applyBorder="1" applyAlignment="1" applyProtection="1">
      <alignment horizontal="left" vertical="center" shrinkToFit="1"/>
      <protection locked="0"/>
    </xf>
    <xf numFmtId="0" fontId="3" fillId="0" borderId="5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left" wrapText="1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38" fontId="3" fillId="0" borderId="25" xfId="1" applyFont="1" applyBorder="1" applyAlignment="1" applyProtection="1">
      <alignment horizontal="center" vertical="center" shrinkToFit="1"/>
      <protection locked="0"/>
    </xf>
    <xf numFmtId="38" fontId="3" fillId="0" borderId="30" xfId="1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3" fillId="0" borderId="41" xfId="0" applyFont="1" applyBorder="1" applyAlignment="1" applyProtection="1">
      <alignment horizontal="left" vertical="center" wrapText="1"/>
    </xf>
    <xf numFmtId="0" fontId="3" fillId="0" borderId="42" xfId="0" applyFont="1" applyBorder="1" applyAlignment="1" applyProtection="1">
      <alignment horizontal="left" vertical="center"/>
    </xf>
    <xf numFmtId="0" fontId="3" fillId="0" borderId="43" xfId="0" applyFont="1" applyBorder="1" applyAlignment="1" applyProtection="1">
      <alignment horizontal="left" vertical="center"/>
    </xf>
    <xf numFmtId="38" fontId="3" fillId="0" borderId="41" xfId="1" applyFont="1" applyBorder="1" applyAlignment="1" applyProtection="1">
      <alignment horizontal="center" vertical="center" shrinkToFit="1"/>
    </xf>
    <xf numFmtId="38" fontId="3" fillId="0" borderId="42" xfId="1" applyFont="1" applyBorder="1" applyAlignment="1" applyProtection="1">
      <alignment horizontal="center" vertical="center" shrinkToFit="1"/>
    </xf>
    <xf numFmtId="38" fontId="3" fillId="0" borderId="46" xfId="1" applyFont="1" applyBorder="1" applyAlignment="1" applyProtection="1">
      <alignment horizontal="center" vertical="center" shrinkToFit="1"/>
    </xf>
    <xf numFmtId="0" fontId="3" fillId="0" borderId="42" xfId="0" applyFont="1" applyBorder="1" applyAlignment="1" applyProtection="1">
      <alignment horizontal="left" vertical="center" wrapText="1"/>
    </xf>
    <xf numFmtId="0" fontId="3" fillId="0" borderId="43" xfId="0" applyFont="1" applyBorder="1" applyAlignment="1" applyProtection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285752</xdr:colOff>
      <xdr:row>16</xdr:row>
      <xdr:rowOff>104775</xdr:rowOff>
    </xdr:from>
    <xdr:to>
      <xdr:col>27</xdr:col>
      <xdr:colOff>285752</xdr:colOff>
      <xdr:row>16</xdr:row>
      <xdr:rowOff>104775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2" y="3095625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17</xdr:row>
      <xdr:rowOff>57161</xdr:rowOff>
    </xdr:from>
    <xdr:to>
      <xdr:col>4</xdr:col>
      <xdr:colOff>268432</xdr:colOff>
      <xdr:row>17</xdr:row>
      <xdr:rowOff>233797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684" y="3338956"/>
          <a:ext cx="1505816" cy="176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18</xdr:row>
      <xdr:rowOff>57161</xdr:rowOff>
    </xdr:from>
    <xdr:to>
      <xdr:col>4</xdr:col>
      <xdr:colOff>268432</xdr:colOff>
      <xdr:row>18</xdr:row>
      <xdr:rowOff>233796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684" y="3624706"/>
          <a:ext cx="1505816" cy="176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297873</xdr:colOff>
      <xdr:row>0</xdr:row>
      <xdr:rowOff>8659</xdr:rowOff>
    </xdr:from>
    <xdr:to>
      <xdr:col>27</xdr:col>
      <xdr:colOff>17394</xdr:colOff>
      <xdr:row>4</xdr:row>
      <xdr:rowOff>118562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b="44829"/>
        <a:stretch/>
      </xdr:blipFill>
      <xdr:spPr>
        <a:xfrm>
          <a:off x="7727373" y="8659"/>
          <a:ext cx="931794" cy="6034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285752</xdr:colOff>
      <xdr:row>16</xdr:row>
      <xdr:rowOff>104775</xdr:rowOff>
    </xdr:from>
    <xdr:to>
      <xdr:col>27</xdr:col>
      <xdr:colOff>285752</xdr:colOff>
      <xdr:row>16</xdr:row>
      <xdr:rowOff>104775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2" y="3095625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17</xdr:row>
      <xdr:rowOff>57161</xdr:rowOff>
    </xdr:from>
    <xdr:to>
      <xdr:col>4</xdr:col>
      <xdr:colOff>268432</xdr:colOff>
      <xdr:row>17</xdr:row>
      <xdr:rowOff>233797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333761"/>
          <a:ext cx="1516207" cy="176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18</xdr:row>
      <xdr:rowOff>57161</xdr:rowOff>
    </xdr:from>
    <xdr:to>
      <xdr:col>4</xdr:col>
      <xdr:colOff>268432</xdr:colOff>
      <xdr:row>18</xdr:row>
      <xdr:rowOff>233796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619511"/>
          <a:ext cx="1516207" cy="176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297873</xdr:colOff>
      <xdr:row>0</xdr:row>
      <xdr:rowOff>8659</xdr:rowOff>
    </xdr:from>
    <xdr:to>
      <xdr:col>27</xdr:col>
      <xdr:colOff>17394</xdr:colOff>
      <xdr:row>4</xdr:row>
      <xdr:rowOff>118562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b="44829"/>
        <a:stretch/>
      </xdr:blipFill>
      <xdr:spPr>
        <a:xfrm>
          <a:off x="7746423" y="8659"/>
          <a:ext cx="938721" cy="6052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Q57"/>
  <sheetViews>
    <sheetView showGridLines="0" view="pageBreakPreview" zoomScale="115" zoomScaleNormal="85" zoomScaleSheetLayoutView="115" workbookViewId="0">
      <selection sqref="A1:G3"/>
    </sheetView>
  </sheetViews>
  <sheetFormatPr defaultColWidth="8.875" defaultRowHeight="13.5"/>
  <cols>
    <col min="1" max="1" width="2.625" style="12" customWidth="1"/>
    <col min="2" max="4" width="5.5" style="12" customWidth="1"/>
    <col min="5" max="6" width="4.375" style="12" customWidth="1"/>
    <col min="7" max="7" width="3.875" style="12" customWidth="1"/>
    <col min="8" max="13" width="4" style="12" customWidth="1"/>
    <col min="14" max="14" width="2.25" style="12" customWidth="1"/>
    <col min="15" max="15" width="2.625" style="12" customWidth="1"/>
    <col min="16" max="18" width="5.5" style="12" customWidth="1"/>
    <col min="19" max="20" width="4.375" style="12" customWidth="1"/>
    <col min="21" max="21" width="3.875" style="12" customWidth="1"/>
    <col min="22" max="27" width="4" style="12" customWidth="1"/>
    <col min="28" max="28" width="8.875" style="12"/>
    <col min="29" max="29" width="9.25" style="12" hidden="1" customWidth="1"/>
    <col min="30" max="30" width="10.125" style="12" hidden="1" customWidth="1"/>
    <col min="31" max="31" width="8.875" style="12"/>
    <col min="32" max="32" width="12.75" style="12" customWidth="1"/>
    <col min="33" max="33" width="2.25" style="12" customWidth="1"/>
    <col min="34" max="34" width="3.75" style="12" customWidth="1"/>
    <col min="35" max="16384" width="8.875" style="12"/>
  </cols>
  <sheetData>
    <row r="1" spans="1:43" ht="10.9" customHeight="1">
      <c r="A1" s="136" t="s">
        <v>71</v>
      </c>
      <c r="B1" s="136"/>
      <c r="C1" s="136"/>
      <c r="D1" s="136"/>
      <c r="E1" s="136"/>
      <c r="F1" s="136"/>
      <c r="G1" s="136"/>
      <c r="I1" s="137" t="s">
        <v>70</v>
      </c>
      <c r="J1" s="137"/>
      <c r="K1" s="138" t="s">
        <v>72</v>
      </c>
      <c r="L1" s="138"/>
      <c r="M1" s="138"/>
      <c r="N1" s="138"/>
      <c r="O1" s="138"/>
      <c r="P1" s="138"/>
      <c r="Q1" s="138"/>
      <c r="R1" s="138"/>
      <c r="S1" s="122" t="s">
        <v>69</v>
      </c>
      <c r="T1" s="122"/>
      <c r="U1" s="122"/>
      <c r="V1" s="122"/>
      <c r="W1" s="122"/>
      <c r="X1" s="122"/>
      <c r="Y1" s="122"/>
      <c r="Z1" s="10"/>
      <c r="AA1" s="10"/>
    </row>
    <row r="2" spans="1:43" ht="10.9" customHeight="1">
      <c r="A2" s="136"/>
      <c r="B2" s="136"/>
      <c r="C2" s="136"/>
      <c r="D2" s="136"/>
      <c r="E2" s="136"/>
      <c r="F2" s="136"/>
      <c r="G2" s="136"/>
      <c r="I2" s="137"/>
      <c r="J2" s="137"/>
      <c r="K2" s="138"/>
      <c r="L2" s="138"/>
      <c r="M2" s="138"/>
      <c r="N2" s="138"/>
      <c r="O2" s="138"/>
      <c r="P2" s="138"/>
      <c r="Q2" s="138"/>
      <c r="R2" s="138"/>
      <c r="S2" s="122"/>
      <c r="T2" s="122"/>
      <c r="U2" s="122"/>
      <c r="V2" s="122"/>
      <c r="W2" s="122"/>
      <c r="X2" s="122"/>
      <c r="Y2" s="122"/>
      <c r="Z2" s="10"/>
      <c r="AA2" s="10"/>
    </row>
    <row r="3" spans="1:43" ht="12" customHeight="1">
      <c r="A3" s="136"/>
      <c r="B3" s="136"/>
      <c r="C3" s="136"/>
      <c r="D3" s="136"/>
      <c r="E3" s="136"/>
      <c r="F3" s="136"/>
      <c r="G3" s="136"/>
      <c r="J3" s="11" t="s">
        <v>73</v>
      </c>
    </row>
    <row r="4" spans="1:43" ht="6" customHeight="1"/>
    <row r="5" spans="1:43" ht="15" customHeight="1">
      <c r="A5" s="161" t="s">
        <v>27</v>
      </c>
      <c r="B5" s="111"/>
      <c r="C5" s="162"/>
      <c r="D5" s="110" t="s">
        <v>23</v>
      </c>
      <c r="E5" s="111"/>
      <c r="F5" s="111"/>
      <c r="G5" s="111"/>
      <c r="H5" s="111"/>
      <c r="I5" s="112"/>
      <c r="J5" s="123" t="s">
        <v>32</v>
      </c>
      <c r="K5" s="124"/>
      <c r="L5" s="124"/>
      <c r="M5" s="125"/>
      <c r="N5" s="163" t="s">
        <v>38</v>
      </c>
      <c r="O5" s="164"/>
      <c r="P5" s="164"/>
      <c r="Q5" s="164"/>
      <c r="R5" s="164"/>
      <c r="S5" s="165"/>
      <c r="T5" s="132" t="s">
        <v>68</v>
      </c>
      <c r="U5" s="133"/>
      <c r="V5" s="133"/>
      <c r="W5" s="133"/>
      <c r="X5" s="133"/>
      <c r="Y5" s="133"/>
      <c r="Z5" s="133"/>
      <c r="AA5" s="133"/>
    </row>
    <row r="6" spans="1:43" ht="13.9" customHeight="1">
      <c r="A6" s="104" t="s">
        <v>24</v>
      </c>
      <c r="B6" s="105"/>
      <c r="C6" s="106"/>
      <c r="D6" s="113" t="s">
        <v>25</v>
      </c>
      <c r="E6" s="114"/>
      <c r="F6" s="114"/>
      <c r="G6" s="114"/>
      <c r="H6" s="114"/>
      <c r="I6" s="115"/>
      <c r="J6" s="126" t="s">
        <v>52</v>
      </c>
      <c r="K6" s="127"/>
      <c r="L6" s="127"/>
      <c r="M6" s="128"/>
      <c r="N6" s="166"/>
      <c r="O6" s="167"/>
      <c r="P6" s="167"/>
      <c r="Q6" s="167"/>
      <c r="R6" s="167"/>
      <c r="S6" s="168"/>
      <c r="T6" s="132"/>
      <c r="U6" s="133"/>
      <c r="V6" s="133"/>
      <c r="W6" s="133"/>
      <c r="X6" s="133"/>
      <c r="Y6" s="133"/>
      <c r="Z6" s="133"/>
      <c r="AA6" s="133"/>
    </row>
    <row r="7" spans="1:43" ht="16.5" customHeight="1">
      <c r="A7" s="107"/>
      <c r="B7" s="108"/>
      <c r="C7" s="109"/>
      <c r="D7" s="116"/>
      <c r="E7" s="117"/>
      <c r="F7" s="117"/>
      <c r="G7" s="117"/>
      <c r="H7" s="117"/>
      <c r="I7" s="118"/>
      <c r="J7" s="129"/>
      <c r="K7" s="130"/>
      <c r="L7" s="130"/>
      <c r="M7" s="131"/>
      <c r="N7" s="169"/>
      <c r="O7" s="170"/>
      <c r="P7" s="170"/>
      <c r="Q7" s="170"/>
      <c r="R7" s="170"/>
      <c r="S7" s="171"/>
      <c r="T7" s="134"/>
      <c r="U7" s="135"/>
      <c r="V7" s="135"/>
      <c r="W7" s="135"/>
      <c r="X7" s="135"/>
      <c r="Y7" s="135"/>
      <c r="Z7" s="135"/>
      <c r="AA7" s="135"/>
    </row>
    <row r="8" spans="1:43" ht="24" customHeight="1">
      <c r="A8" s="119" t="s">
        <v>26</v>
      </c>
      <c r="B8" s="120"/>
      <c r="C8" s="121"/>
      <c r="D8" s="82" t="s">
        <v>95</v>
      </c>
      <c r="E8" s="83"/>
      <c r="F8" s="83"/>
      <c r="G8" s="83"/>
      <c r="H8" s="83"/>
      <c r="I8" s="84"/>
      <c r="J8" s="157" t="s">
        <v>33</v>
      </c>
      <c r="K8" s="158"/>
      <c r="L8" s="159"/>
      <c r="M8" s="139" t="s">
        <v>96</v>
      </c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1"/>
    </row>
    <row r="9" spans="1:43" ht="22.5" customHeight="1" thickBot="1">
      <c r="A9" s="85" t="s">
        <v>62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</row>
    <row r="10" spans="1:43" ht="13.15" customHeight="1" thickTop="1">
      <c r="I10" s="88">
        <f>IF(SUM(AC16:AD50)=0,"",SUM(AC16:AD50))</f>
        <v>1750</v>
      </c>
      <c r="J10" s="88"/>
      <c r="K10" s="88"/>
      <c r="L10" s="88"/>
      <c r="M10" s="13"/>
      <c r="N10" s="13"/>
      <c r="O10" s="150" t="s">
        <v>36</v>
      </c>
      <c r="P10" s="151"/>
      <c r="Q10" s="152"/>
      <c r="R10" s="13"/>
      <c r="S10" s="47"/>
      <c r="T10" s="48"/>
      <c r="U10" s="79">
        <f>IF(I10="","",I10+O11)</f>
        <v>1750</v>
      </c>
      <c r="V10" s="79"/>
      <c r="W10" s="79"/>
      <c r="X10" s="79"/>
      <c r="Y10" s="48"/>
      <c r="Z10" s="48"/>
      <c r="AA10" s="49"/>
    </row>
    <row r="11" spans="1:43" ht="13.15" customHeight="1">
      <c r="F11" s="86" t="s">
        <v>50</v>
      </c>
      <c r="G11" s="86"/>
      <c r="H11" s="86"/>
      <c r="I11" s="88"/>
      <c r="J11" s="88"/>
      <c r="K11" s="88"/>
      <c r="L11" s="88"/>
      <c r="M11" s="153" t="s">
        <v>49</v>
      </c>
      <c r="N11" s="14"/>
      <c r="O11" s="144"/>
      <c r="P11" s="145"/>
      <c r="Q11" s="146"/>
      <c r="R11" s="20"/>
      <c r="S11" s="142" t="s">
        <v>34</v>
      </c>
      <c r="T11" s="86"/>
      <c r="U11" s="80"/>
      <c r="V11" s="80"/>
      <c r="W11" s="80"/>
      <c r="X11" s="80"/>
      <c r="Y11" s="153" t="s">
        <v>60</v>
      </c>
      <c r="Z11" s="153"/>
      <c r="AA11" s="154"/>
    </row>
    <row r="12" spans="1:43" ht="12" customHeight="1" thickBot="1">
      <c r="F12" s="87"/>
      <c r="G12" s="87"/>
      <c r="H12" s="87"/>
      <c r="I12" s="89"/>
      <c r="J12" s="89"/>
      <c r="K12" s="89"/>
      <c r="L12" s="89"/>
      <c r="M12" s="155"/>
      <c r="N12" s="15"/>
      <c r="O12" s="147"/>
      <c r="P12" s="148"/>
      <c r="Q12" s="149"/>
      <c r="R12" s="21"/>
      <c r="S12" s="143"/>
      <c r="T12" s="87"/>
      <c r="U12" s="81"/>
      <c r="V12" s="81"/>
      <c r="W12" s="81"/>
      <c r="X12" s="81"/>
      <c r="Y12" s="155"/>
      <c r="Z12" s="155"/>
      <c r="AA12" s="156"/>
    </row>
    <row r="13" spans="1:43" ht="7.15" customHeight="1">
      <c r="P13" s="16"/>
      <c r="Q13" s="16"/>
      <c r="Z13" s="53"/>
      <c r="AA13" s="53"/>
      <c r="AB13" s="22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20"/>
      <c r="AN13" s="20"/>
      <c r="AO13" s="16"/>
      <c r="AP13" s="16"/>
      <c r="AQ13" s="16"/>
    </row>
    <row r="14" spans="1:43" ht="13.15" customHeight="1">
      <c r="A14" s="98" t="s">
        <v>44</v>
      </c>
      <c r="B14" s="99"/>
      <c r="C14" s="99"/>
      <c r="D14" s="99"/>
      <c r="E14" s="100"/>
      <c r="F14" s="92" t="s">
        <v>29</v>
      </c>
      <c r="G14" s="93"/>
      <c r="H14" s="96" t="s">
        <v>30</v>
      </c>
      <c r="I14" s="92"/>
      <c r="J14" s="93"/>
      <c r="K14" s="97" t="s">
        <v>31</v>
      </c>
      <c r="L14" s="92"/>
      <c r="M14" s="93"/>
      <c r="N14" s="16"/>
      <c r="O14" s="98" t="s">
        <v>44</v>
      </c>
      <c r="P14" s="99"/>
      <c r="Q14" s="99"/>
      <c r="R14" s="99"/>
      <c r="S14" s="100"/>
      <c r="T14" s="92" t="s">
        <v>29</v>
      </c>
      <c r="U14" s="93"/>
      <c r="V14" s="96" t="s">
        <v>30</v>
      </c>
      <c r="W14" s="92"/>
      <c r="X14" s="93"/>
      <c r="Y14" s="97" t="s">
        <v>31</v>
      </c>
      <c r="Z14" s="92"/>
      <c r="AA14" s="93"/>
      <c r="AB14" s="51"/>
      <c r="AD14" s="16"/>
      <c r="AE14" s="52"/>
      <c r="AF14" s="54"/>
    </row>
    <row r="15" spans="1:43" ht="25.9" customHeight="1" thickBot="1">
      <c r="A15" s="101"/>
      <c r="B15" s="102"/>
      <c r="C15" s="102"/>
      <c r="D15" s="102"/>
      <c r="E15" s="103"/>
      <c r="F15" s="94"/>
      <c r="G15" s="95"/>
      <c r="H15" s="40" t="s">
        <v>61</v>
      </c>
      <c r="I15" s="41" t="s">
        <v>39</v>
      </c>
      <c r="J15" s="42" t="s">
        <v>40</v>
      </c>
      <c r="K15" s="43" t="s">
        <v>41</v>
      </c>
      <c r="L15" s="41" t="s">
        <v>42</v>
      </c>
      <c r="M15" s="42" t="s">
        <v>43</v>
      </c>
      <c r="O15" s="101"/>
      <c r="P15" s="102"/>
      <c r="Q15" s="102"/>
      <c r="R15" s="102"/>
      <c r="S15" s="103"/>
      <c r="T15" s="94"/>
      <c r="U15" s="95"/>
      <c r="V15" s="40" t="s">
        <v>28</v>
      </c>
      <c r="W15" s="41" t="s">
        <v>39</v>
      </c>
      <c r="X15" s="42" t="s">
        <v>40</v>
      </c>
      <c r="Y15" s="43" t="s">
        <v>41</v>
      </c>
      <c r="Z15" s="41" t="s">
        <v>42</v>
      </c>
      <c r="AA15" s="42" t="s">
        <v>43</v>
      </c>
      <c r="AC15" s="23" t="s">
        <v>63</v>
      </c>
      <c r="AD15" s="24"/>
    </row>
    <row r="16" spans="1:43" ht="22.5" customHeight="1" thickTop="1">
      <c r="A16" s="17">
        <v>1</v>
      </c>
      <c r="B16" s="68" t="s">
        <v>37</v>
      </c>
      <c r="C16" s="69"/>
      <c r="D16" s="69"/>
      <c r="E16" s="70"/>
      <c r="F16" s="160">
        <v>550</v>
      </c>
      <c r="G16" s="91"/>
      <c r="H16" s="26">
        <v>1</v>
      </c>
      <c r="I16" s="27"/>
      <c r="J16" s="28"/>
      <c r="K16" s="29"/>
      <c r="L16" s="27"/>
      <c r="M16" s="28"/>
      <c r="O16" s="17">
        <v>20</v>
      </c>
      <c r="P16" s="68" t="s">
        <v>8</v>
      </c>
      <c r="Q16" s="69"/>
      <c r="R16" s="69"/>
      <c r="S16" s="70"/>
      <c r="T16" s="177">
        <v>600</v>
      </c>
      <c r="U16" s="178"/>
      <c r="V16" s="26"/>
      <c r="W16" s="27">
        <v>1</v>
      </c>
      <c r="X16" s="28"/>
      <c r="Y16" s="29"/>
      <c r="Z16" s="27"/>
      <c r="AA16" s="28"/>
      <c r="AC16" s="12">
        <f t="shared" ref="AC16:AC35" si="0">(F16*H16)+((F16+30)*I16)+((F16+50)*J16)+((F16+20)*K16)+((F16+50)*L16)+((F16+70)*M16)</f>
        <v>550</v>
      </c>
      <c r="AD16" s="12">
        <f>(T16*V16)+((T16+30)*W16)+((T16+50)*X16)+((T16+20)*Y16)+((T16+50)*Z16)+((T16+70)*AA16)</f>
        <v>630</v>
      </c>
    </row>
    <row r="17" spans="1:30" ht="22.5" customHeight="1">
      <c r="A17" s="17">
        <v>2</v>
      </c>
      <c r="B17" s="71" t="s">
        <v>79</v>
      </c>
      <c r="C17" s="72"/>
      <c r="D17" s="72"/>
      <c r="E17" s="73"/>
      <c r="F17" s="90">
        <v>550</v>
      </c>
      <c r="G17" s="91"/>
      <c r="H17" s="26"/>
      <c r="I17" s="27"/>
      <c r="J17" s="28"/>
      <c r="K17" s="29">
        <v>1</v>
      </c>
      <c r="L17" s="27"/>
      <c r="M17" s="28"/>
      <c r="O17" s="17">
        <v>22</v>
      </c>
      <c r="P17" s="71" t="s">
        <v>19</v>
      </c>
      <c r="Q17" s="72"/>
      <c r="R17" s="72"/>
      <c r="S17" s="73"/>
      <c r="T17" s="90">
        <v>740</v>
      </c>
      <c r="U17" s="91"/>
      <c r="V17" s="26"/>
      <c r="W17" s="27"/>
      <c r="X17" s="28"/>
      <c r="Y17" s="29"/>
      <c r="Z17" s="27"/>
      <c r="AA17" s="28"/>
      <c r="AC17" s="12">
        <f t="shared" si="0"/>
        <v>570</v>
      </c>
      <c r="AD17" s="12">
        <f t="shared" ref="AD17:AD35" si="1">(T17*V17)+((T17+30)*W17)+((T17+50)*X17)+((T17+20)*Y17)+((T17+50)*Z17)+((T17+70)*AA17)</f>
        <v>0</v>
      </c>
    </row>
    <row r="18" spans="1:30" ht="22.5" customHeight="1">
      <c r="A18" s="17">
        <v>88</v>
      </c>
      <c r="B18" s="71"/>
      <c r="C18" s="72"/>
      <c r="D18" s="72"/>
      <c r="E18" s="73"/>
      <c r="F18" s="90">
        <v>550</v>
      </c>
      <c r="G18" s="91"/>
      <c r="H18" s="26"/>
      <c r="I18" s="27"/>
      <c r="J18" s="28"/>
      <c r="K18" s="29"/>
      <c r="L18" s="27"/>
      <c r="M18" s="28"/>
      <c r="O18" s="17">
        <v>82</v>
      </c>
      <c r="P18" s="71" t="s">
        <v>66</v>
      </c>
      <c r="Q18" s="72"/>
      <c r="R18" s="72"/>
      <c r="S18" s="73"/>
      <c r="T18" s="90">
        <v>850</v>
      </c>
      <c r="U18" s="91"/>
      <c r="V18" s="26"/>
      <c r="W18" s="27"/>
      <c r="X18" s="28"/>
      <c r="Y18" s="29"/>
      <c r="Z18" s="27"/>
      <c r="AA18" s="28"/>
      <c r="AC18" s="12">
        <f t="shared" si="0"/>
        <v>0</v>
      </c>
      <c r="AD18" s="12">
        <f t="shared" si="1"/>
        <v>0</v>
      </c>
    </row>
    <row r="19" spans="1:30" ht="22.5" customHeight="1">
      <c r="A19" s="17">
        <v>87</v>
      </c>
      <c r="B19" s="71"/>
      <c r="C19" s="72"/>
      <c r="D19" s="72"/>
      <c r="E19" s="73"/>
      <c r="F19" s="90">
        <v>550</v>
      </c>
      <c r="G19" s="91"/>
      <c r="H19" s="26"/>
      <c r="I19" s="27"/>
      <c r="J19" s="28"/>
      <c r="K19" s="29"/>
      <c r="L19" s="27"/>
      <c r="M19" s="28"/>
      <c r="O19" s="17">
        <v>83</v>
      </c>
      <c r="P19" s="71" t="s">
        <v>65</v>
      </c>
      <c r="Q19" s="72"/>
      <c r="R19" s="72"/>
      <c r="S19" s="73"/>
      <c r="T19" s="90">
        <v>820</v>
      </c>
      <c r="U19" s="91"/>
      <c r="V19" s="26"/>
      <c r="W19" s="27"/>
      <c r="X19" s="28"/>
      <c r="Y19" s="29"/>
      <c r="Z19" s="27"/>
      <c r="AA19" s="28"/>
      <c r="AC19" s="12">
        <f t="shared" si="0"/>
        <v>0</v>
      </c>
      <c r="AD19" s="12">
        <f t="shared" si="1"/>
        <v>0</v>
      </c>
    </row>
    <row r="20" spans="1:30" ht="22.5" customHeight="1">
      <c r="A20" s="17">
        <v>3</v>
      </c>
      <c r="B20" s="71" t="s">
        <v>80</v>
      </c>
      <c r="C20" s="72"/>
      <c r="D20" s="72"/>
      <c r="E20" s="73"/>
      <c r="F20" s="90">
        <v>550</v>
      </c>
      <c r="G20" s="91"/>
      <c r="H20" s="26"/>
      <c r="I20" s="27"/>
      <c r="J20" s="28"/>
      <c r="K20" s="29"/>
      <c r="L20" s="27"/>
      <c r="M20" s="28"/>
      <c r="O20" s="17">
        <v>84</v>
      </c>
      <c r="P20" s="71" t="s">
        <v>90</v>
      </c>
      <c r="Q20" s="72"/>
      <c r="R20" s="72"/>
      <c r="S20" s="73"/>
      <c r="T20" s="90">
        <v>880</v>
      </c>
      <c r="U20" s="91"/>
      <c r="V20" s="26"/>
      <c r="W20" s="27"/>
      <c r="X20" s="28"/>
      <c r="Y20" s="29"/>
      <c r="Z20" s="27"/>
      <c r="AA20" s="28"/>
      <c r="AC20" s="12">
        <f t="shared" si="0"/>
        <v>0</v>
      </c>
      <c r="AD20" s="12">
        <f t="shared" si="1"/>
        <v>0</v>
      </c>
    </row>
    <row r="21" spans="1:30" ht="22.5" customHeight="1">
      <c r="A21" s="17">
        <v>4</v>
      </c>
      <c r="B21" s="71" t="s">
        <v>81</v>
      </c>
      <c r="C21" s="72"/>
      <c r="D21" s="72"/>
      <c r="E21" s="73"/>
      <c r="F21" s="90">
        <v>550</v>
      </c>
      <c r="G21" s="91"/>
      <c r="H21" s="26"/>
      <c r="I21" s="27"/>
      <c r="J21" s="28"/>
      <c r="K21" s="29"/>
      <c r="L21" s="27"/>
      <c r="M21" s="28"/>
      <c r="O21" s="17">
        <v>23</v>
      </c>
      <c r="P21" s="71" t="s">
        <v>67</v>
      </c>
      <c r="Q21" s="72"/>
      <c r="R21" s="72"/>
      <c r="S21" s="73"/>
      <c r="T21" s="90">
        <v>350</v>
      </c>
      <c r="U21" s="91"/>
      <c r="V21" s="26"/>
      <c r="W21" s="27"/>
      <c r="X21" s="28"/>
      <c r="Y21" s="29"/>
      <c r="Z21" s="27"/>
      <c r="AA21" s="28"/>
      <c r="AC21" s="12">
        <f t="shared" si="0"/>
        <v>0</v>
      </c>
      <c r="AD21" s="12">
        <f t="shared" si="1"/>
        <v>0</v>
      </c>
    </row>
    <row r="22" spans="1:30" ht="22.5" customHeight="1">
      <c r="A22" s="17">
        <v>5</v>
      </c>
      <c r="B22" s="71" t="s">
        <v>82</v>
      </c>
      <c r="C22" s="72"/>
      <c r="D22" s="72"/>
      <c r="E22" s="73"/>
      <c r="F22" s="90">
        <v>690</v>
      </c>
      <c r="G22" s="91"/>
      <c r="H22" s="26"/>
      <c r="I22" s="27"/>
      <c r="J22" s="28"/>
      <c r="K22" s="29"/>
      <c r="L22" s="27"/>
      <c r="M22" s="28"/>
      <c r="O22" s="17">
        <v>24</v>
      </c>
      <c r="P22" s="71" t="s">
        <v>64</v>
      </c>
      <c r="Q22" s="72"/>
      <c r="R22" s="72"/>
      <c r="S22" s="73"/>
      <c r="T22" s="90">
        <v>450</v>
      </c>
      <c r="U22" s="91"/>
      <c r="V22" s="26"/>
      <c r="W22" s="27"/>
      <c r="X22" s="28"/>
      <c r="Y22" s="29"/>
      <c r="Z22" s="27"/>
      <c r="AA22" s="28"/>
      <c r="AC22" s="12">
        <f t="shared" si="0"/>
        <v>0</v>
      </c>
      <c r="AD22" s="12">
        <f t="shared" si="1"/>
        <v>0</v>
      </c>
    </row>
    <row r="23" spans="1:30" ht="22.5" customHeight="1">
      <c r="A23" s="17">
        <v>6</v>
      </c>
      <c r="B23" s="71" t="s">
        <v>83</v>
      </c>
      <c r="C23" s="72"/>
      <c r="D23" s="72"/>
      <c r="E23" s="73"/>
      <c r="F23" s="90">
        <v>540</v>
      </c>
      <c r="G23" s="91"/>
      <c r="H23" s="26"/>
      <c r="I23" s="27"/>
      <c r="J23" s="28"/>
      <c r="K23" s="29"/>
      <c r="L23" s="27"/>
      <c r="M23" s="28"/>
      <c r="O23" s="17">
        <v>25</v>
      </c>
      <c r="P23" s="71" t="s">
        <v>0</v>
      </c>
      <c r="Q23" s="72"/>
      <c r="R23" s="72"/>
      <c r="S23" s="73"/>
      <c r="T23" s="90">
        <v>420</v>
      </c>
      <c r="U23" s="91"/>
      <c r="V23" s="26"/>
      <c r="W23" s="27"/>
      <c r="X23" s="28"/>
      <c r="Y23" s="29"/>
      <c r="Z23" s="27"/>
      <c r="AA23" s="28"/>
      <c r="AC23" s="12">
        <f t="shared" si="0"/>
        <v>0</v>
      </c>
      <c r="AD23" s="12">
        <f t="shared" si="1"/>
        <v>0</v>
      </c>
    </row>
    <row r="24" spans="1:30" ht="22.5" customHeight="1">
      <c r="A24" s="17">
        <v>7</v>
      </c>
      <c r="B24" s="71" t="s">
        <v>86</v>
      </c>
      <c r="C24" s="72"/>
      <c r="D24" s="72"/>
      <c r="E24" s="73"/>
      <c r="F24" s="90">
        <v>560</v>
      </c>
      <c r="G24" s="91"/>
      <c r="H24" s="26"/>
      <c r="I24" s="27"/>
      <c r="J24" s="28"/>
      <c r="K24" s="29"/>
      <c r="L24" s="27"/>
      <c r="M24" s="28"/>
      <c r="O24" s="17">
        <v>26</v>
      </c>
      <c r="P24" s="71" t="s">
        <v>20</v>
      </c>
      <c r="Q24" s="72"/>
      <c r="R24" s="72"/>
      <c r="S24" s="73"/>
      <c r="T24" s="90">
        <v>350</v>
      </c>
      <c r="U24" s="91"/>
      <c r="V24" s="26"/>
      <c r="W24" s="27"/>
      <c r="X24" s="28"/>
      <c r="Y24" s="29"/>
      <c r="Z24" s="27"/>
      <c r="AA24" s="28"/>
      <c r="AC24" s="12">
        <f t="shared" si="0"/>
        <v>0</v>
      </c>
      <c r="AD24" s="12">
        <f t="shared" si="1"/>
        <v>0</v>
      </c>
    </row>
    <row r="25" spans="1:30" ht="22.5" customHeight="1">
      <c r="A25" s="17">
        <v>8</v>
      </c>
      <c r="B25" s="71" t="s">
        <v>87</v>
      </c>
      <c r="C25" s="72"/>
      <c r="D25" s="72"/>
      <c r="E25" s="73"/>
      <c r="F25" s="90">
        <v>620</v>
      </c>
      <c r="G25" s="91"/>
      <c r="H25" s="26"/>
      <c r="I25" s="27"/>
      <c r="J25" s="28"/>
      <c r="K25" s="29"/>
      <c r="L25" s="27"/>
      <c r="M25" s="28"/>
      <c r="O25" s="17">
        <v>27</v>
      </c>
      <c r="P25" s="71" t="s">
        <v>21</v>
      </c>
      <c r="Q25" s="72"/>
      <c r="R25" s="72"/>
      <c r="S25" s="73"/>
      <c r="T25" s="90">
        <v>450</v>
      </c>
      <c r="U25" s="91"/>
      <c r="V25" s="26"/>
      <c r="W25" s="27"/>
      <c r="X25" s="28"/>
      <c r="Y25" s="29"/>
      <c r="Z25" s="27"/>
      <c r="AA25" s="28"/>
      <c r="AC25" s="12">
        <f t="shared" si="0"/>
        <v>0</v>
      </c>
      <c r="AD25" s="12">
        <f t="shared" si="1"/>
        <v>0</v>
      </c>
    </row>
    <row r="26" spans="1:30" ht="22.5" customHeight="1">
      <c r="A26" s="17">
        <v>9</v>
      </c>
      <c r="B26" s="71" t="s">
        <v>84</v>
      </c>
      <c r="C26" s="72"/>
      <c r="D26" s="72"/>
      <c r="E26" s="73"/>
      <c r="F26" s="90">
        <v>700</v>
      </c>
      <c r="G26" s="91"/>
      <c r="H26" s="26"/>
      <c r="I26" s="27"/>
      <c r="J26" s="28"/>
      <c r="K26" s="29"/>
      <c r="L26" s="27"/>
      <c r="M26" s="28"/>
      <c r="O26" s="17">
        <v>28</v>
      </c>
      <c r="P26" s="71" t="s">
        <v>11</v>
      </c>
      <c r="Q26" s="72"/>
      <c r="R26" s="72"/>
      <c r="S26" s="73"/>
      <c r="T26" s="90">
        <v>490</v>
      </c>
      <c r="U26" s="91"/>
      <c r="V26" s="26"/>
      <c r="W26" s="27"/>
      <c r="X26" s="28"/>
      <c r="Y26" s="29"/>
      <c r="Z26" s="27"/>
      <c r="AA26" s="28"/>
      <c r="AC26" s="12">
        <f t="shared" si="0"/>
        <v>0</v>
      </c>
      <c r="AD26" s="12">
        <f t="shared" si="1"/>
        <v>0</v>
      </c>
    </row>
    <row r="27" spans="1:30" ht="22.5" customHeight="1">
      <c r="A27" s="17">
        <v>10</v>
      </c>
      <c r="B27" s="71" t="s">
        <v>85</v>
      </c>
      <c r="C27" s="72"/>
      <c r="D27" s="72"/>
      <c r="E27" s="73"/>
      <c r="F27" s="90">
        <v>520</v>
      </c>
      <c r="G27" s="91"/>
      <c r="H27" s="26"/>
      <c r="I27" s="27"/>
      <c r="J27" s="28"/>
      <c r="K27" s="29"/>
      <c r="L27" s="27"/>
      <c r="M27" s="28"/>
      <c r="O27" s="17">
        <v>29</v>
      </c>
      <c r="P27" s="71" t="s">
        <v>10</v>
      </c>
      <c r="Q27" s="72"/>
      <c r="R27" s="72"/>
      <c r="S27" s="73"/>
      <c r="T27" s="90">
        <v>560</v>
      </c>
      <c r="U27" s="91"/>
      <c r="V27" s="26"/>
      <c r="W27" s="27"/>
      <c r="X27" s="28"/>
      <c r="Y27" s="29"/>
      <c r="Z27" s="27"/>
      <c r="AA27" s="28"/>
      <c r="AC27" s="12">
        <f t="shared" si="0"/>
        <v>0</v>
      </c>
      <c r="AD27" s="12">
        <f t="shared" si="1"/>
        <v>0</v>
      </c>
    </row>
    <row r="28" spans="1:30" ht="22.5" customHeight="1">
      <c r="A28" s="17">
        <v>11</v>
      </c>
      <c r="B28" s="71" t="s">
        <v>89</v>
      </c>
      <c r="C28" s="72"/>
      <c r="D28" s="72"/>
      <c r="E28" s="73"/>
      <c r="F28" s="90">
        <v>560</v>
      </c>
      <c r="G28" s="91"/>
      <c r="H28" s="26"/>
      <c r="I28" s="27"/>
      <c r="J28" s="28"/>
      <c r="K28" s="29"/>
      <c r="L28" s="27"/>
      <c r="M28" s="28"/>
      <c r="O28" s="17">
        <v>30</v>
      </c>
      <c r="P28" s="71" t="s">
        <v>16</v>
      </c>
      <c r="Q28" s="72"/>
      <c r="R28" s="72"/>
      <c r="S28" s="73"/>
      <c r="T28" s="90">
        <v>650</v>
      </c>
      <c r="U28" s="91"/>
      <c r="V28" s="26"/>
      <c r="W28" s="27"/>
      <c r="X28" s="28"/>
      <c r="Y28" s="29"/>
      <c r="Z28" s="27"/>
      <c r="AA28" s="28"/>
      <c r="AC28" s="12">
        <f t="shared" si="0"/>
        <v>0</v>
      </c>
      <c r="AD28" s="12">
        <f t="shared" si="1"/>
        <v>0</v>
      </c>
    </row>
    <row r="29" spans="1:30" ht="22.5" customHeight="1">
      <c r="A29" s="17">
        <v>12</v>
      </c>
      <c r="B29" s="71" t="s">
        <v>6</v>
      </c>
      <c r="C29" s="72"/>
      <c r="D29" s="72"/>
      <c r="E29" s="73"/>
      <c r="F29" s="59">
        <v>570</v>
      </c>
      <c r="G29" s="61"/>
      <c r="H29" s="32"/>
      <c r="I29" s="33"/>
      <c r="J29" s="34"/>
      <c r="K29" s="35"/>
      <c r="L29" s="27"/>
      <c r="M29" s="28"/>
      <c r="O29" s="17">
        <v>90</v>
      </c>
      <c r="P29" s="71" t="s">
        <v>54</v>
      </c>
      <c r="Q29" s="72"/>
      <c r="R29" s="72"/>
      <c r="S29" s="73"/>
      <c r="T29" s="90">
        <v>630</v>
      </c>
      <c r="U29" s="91"/>
      <c r="V29" s="32"/>
      <c r="W29" s="33"/>
      <c r="X29" s="34"/>
      <c r="Y29" s="35"/>
      <c r="Z29" s="27"/>
      <c r="AA29" s="28"/>
      <c r="AC29" s="12">
        <f t="shared" si="0"/>
        <v>0</v>
      </c>
      <c r="AD29" s="12">
        <f t="shared" si="1"/>
        <v>0</v>
      </c>
    </row>
    <row r="30" spans="1:30" ht="22.5" customHeight="1">
      <c r="A30" s="17">
        <v>13</v>
      </c>
      <c r="B30" s="71" t="s">
        <v>9</v>
      </c>
      <c r="C30" s="72"/>
      <c r="D30" s="72"/>
      <c r="E30" s="73"/>
      <c r="F30" s="90">
        <v>700</v>
      </c>
      <c r="G30" s="91"/>
      <c r="H30" s="32"/>
      <c r="I30" s="33"/>
      <c r="J30" s="34"/>
      <c r="K30" s="35"/>
      <c r="L30" s="27"/>
      <c r="M30" s="28"/>
      <c r="O30" s="17">
        <v>31</v>
      </c>
      <c r="P30" s="71" t="s">
        <v>88</v>
      </c>
      <c r="Q30" s="72"/>
      <c r="R30" s="72"/>
      <c r="S30" s="73"/>
      <c r="T30" s="59">
        <v>400</v>
      </c>
      <c r="U30" s="61"/>
      <c r="V30" s="32"/>
      <c r="W30" s="33"/>
      <c r="X30" s="34"/>
      <c r="Y30" s="35"/>
      <c r="Z30" s="27"/>
      <c r="AA30" s="28"/>
      <c r="AC30" s="12">
        <f t="shared" si="0"/>
        <v>0</v>
      </c>
      <c r="AD30" s="12">
        <f t="shared" si="1"/>
        <v>0</v>
      </c>
    </row>
    <row r="31" spans="1:30" ht="22.5" customHeight="1">
      <c r="A31" s="17">
        <v>14</v>
      </c>
      <c r="B31" s="71" t="s">
        <v>4</v>
      </c>
      <c r="C31" s="72"/>
      <c r="D31" s="72"/>
      <c r="E31" s="73"/>
      <c r="F31" s="59">
        <v>510</v>
      </c>
      <c r="G31" s="61"/>
      <c r="H31" s="32"/>
      <c r="I31" s="33"/>
      <c r="J31" s="34"/>
      <c r="K31" s="35"/>
      <c r="L31" s="27"/>
      <c r="M31" s="28"/>
      <c r="O31" s="18">
        <v>32</v>
      </c>
      <c r="P31" s="71" t="s">
        <v>53</v>
      </c>
      <c r="Q31" s="72"/>
      <c r="R31" s="72"/>
      <c r="S31" s="73"/>
      <c r="T31" s="59">
        <v>490</v>
      </c>
      <c r="U31" s="61"/>
      <c r="V31" s="32"/>
      <c r="W31" s="33"/>
      <c r="X31" s="34"/>
      <c r="Y31" s="35"/>
      <c r="Z31" s="27"/>
      <c r="AA31" s="28"/>
      <c r="AC31" s="12">
        <f t="shared" si="0"/>
        <v>0</v>
      </c>
      <c r="AD31" s="12">
        <f t="shared" si="1"/>
        <v>0</v>
      </c>
    </row>
    <row r="32" spans="1:30" ht="22.5" customHeight="1">
      <c r="A32" s="18">
        <v>15</v>
      </c>
      <c r="B32" s="71" t="s">
        <v>12</v>
      </c>
      <c r="C32" s="72"/>
      <c r="D32" s="72"/>
      <c r="E32" s="73"/>
      <c r="F32" s="59">
        <v>510</v>
      </c>
      <c r="G32" s="61"/>
      <c r="H32" s="32"/>
      <c r="I32" s="33"/>
      <c r="J32" s="34"/>
      <c r="K32" s="35"/>
      <c r="L32" s="27"/>
      <c r="M32" s="28"/>
      <c r="O32" s="17">
        <v>33</v>
      </c>
      <c r="P32" s="71" t="s">
        <v>7</v>
      </c>
      <c r="Q32" s="72"/>
      <c r="R32" s="72"/>
      <c r="S32" s="73"/>
      <c r="T32" s="59">
        <v>460</v>
      </c>
      <c r="U32" s="61"/>
      <c r="V32" s="32"/>
      <c r="W32" s="33"/>
      <c r="X32" s="34"/>
      <c r="Y32" s="35"/>
      <c r="Z32" s="27"/>
      <c r="AA32" s="28"/>
      <c r="AC32" s="12">
        <f t="shared" si="0"/>
        <v>0</v>
      </c>
      <c r="AD32" s="12">
        <f t="shared" si="1"/>
        <v>0</v>
      </c>
    </row>
    <row r="33" spans="1:40" ht="22.5" customHeight="1">
      <c r="A33" s="17">
        <v>16</v>
      </c>
      <c r="B33" s="71" t="s">
        <v>1</v>
      </c>
      <c r="C33" s="72"/>
      <c r="D33" s="72"/>
      <c r="E33" s="73"/>
      <c r="F33" s="59">
        <v>520</v>
      </c>
      <c r="G33" s="61"/>
      <c r="H33" s="32"/>
      <c r="I33" s="33"/>
      <c r="J33" s="34"/>
      <c r="K33" s="35"/>
      <c r="L33" s="27"/>
      <c r="M33" s="28"/>
      <c r="O33" s="17">
        <v>34</v>
      </c>
      <c r="P33" s="71" t="s">
        <v>91</v>
      </c>
      <c r="Q33" s="72"/>
      <c r="R33" s="72"/>
      <c r="S33" s="73"/>
      <c r="T33" s="59">
        <v>580</v>
      </c>
      <c r="U33" s="61"/>
      <c r="V33" s="32"/>
      <c r="W33" s="33"/>
      <c r="X33" s="34"/>
      <c r="Y33" s="35"/>
      <c r="Z33" s="27"/>
      <c r="AA33" s="28"/>
      <c r="AC33" s="12">
        <f t="shared" si="0"/>
        <v>0</v>
      </c>
      <c r="AD33" s="12">
        <f t="shared" si="1"/>
        <v>0</v>
      </c>
    </row>
    <row r="34" spans="1:40" ht="22.5" customHeight="1">
      <c r="A34" s="17">
        <v>17</v>
      </c>
      <c r="B34" s="71" t="s">
        <v>15</v>
      </c>
      <c r="C34" s="72"/>
      <c r="D34" s="72"/>
      <c r="E34" s="73"/>
      <c r="F34" s="59">
        <v>650</v>
      </c>
      <c r="G34" s="61"/>
      <c r="H34" s="32"/>
      <c r="I34" s="33"/>
      <c r="J34" s="34"/>
      <c r="K34" s="35"/>
      <c r="L34" s="27"/>
      <c r="M34" s="28"/>
      <c r="O34" s="17">
        <v>35</v>
      </c>
      <c r="P34" s="71" t="s">
        <v>97</v>
      </c>
      <c r="Q34" s="72"/>
      <c r="R34" s="72"/>
      <c r="S34" s="73"/>
      <c r="T34" s="59">
        <v>700</v>
      </c>
      <c r="U34" s="61"/>
      <c r="V34" s="32"/>
      <c r="W34" s="33"/>
      <c r="X34" s="34"/>
      <c r="Y34" s="35"/>
      <c r="Z34" s="27"/>
      <c r="AA34" s="28"/>
      <c r="AC34" s="12">
        <f t="shared" si="0"/>
        <v>0</v>
      </c>
      <c r="AD34" s="12">
        <f t="shared" si="1"/>
        <v>0</v>
      </c>
    </row>
    <row r="35" spans="1:40" ht="22.5" customHeight="1">
      <c r="A35" s="19">
        <v>18</v>
      </c>
      <c r="B35" s="189" t="s">
        <v>13</v>
      </c>
      <c r="C35" s="190"/>
      <c r="D35" s="190"/>
      <c r="E35" s="191"/>
      <c r="F35" s="185">
        <v>520</v>
      </c>
      <c r="G35" s="186"/>
      <c r="H35" s="36"/>
      <c r="I35" s="37"/>
      <c r="J35" s="38"/>
      <c r="K35" s="39"/>
      <c r="L35" s="30"/>
      <c r="M35" s="31"/>
      <c r="O35" s="19"/>
      <c r="P35" s="189"/>
      <c r="Q35" s="190"/>
      <c r="R35" s="190"/>
      <c r="S35" s="191"/>
      <c r="T35" s="185"/>
      <c r="U35" s="186"/>
      <c r="V35" s="36"/>
      <c r="W35" s="37"/>
      <c r="X35" s="38"/>
      <c r="Y35" s="39"/>
      <c r="Z35" s="30"/>
      <c r="AA35" s="31"/>
      <c r="AC35" s="12">
        <f t="shared" si="0"/>
        <v>0</v>
      </c>
      <c r="AD35" s="12">
        <f t="shared" si="1"/>
        <v>0</v>
      </c>
    </row>
    <row r="36" spans="1:40" ht="11.2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</row>
    <row r="37" spans="1:40" s="2" customFormat="1" ht="16.5" customHeight="1" thickBot="1">
      <c r="A37" s="66" t="s">
        <v>92</v>
      </c>
      <c r="B37" s="67"/>
      <c r="C37" s="67"/>
      <c r="D37" s="67"/>
      <c r="E37" s="67"/>
      <c r="F37" s="67"/>
      <c r="G37" s="67"/>
      <c r="H37" s="67"/>
      <c r="I37" s="67" t="s">
        <v>29</v>
      </c>
      <c r="J37" s="67"/>
      <c r="K37" s="76"/>
      <c r="L37" s="179" t="s">
        <v>35</v>
      </c>
      <c r="M37" s="180"/>
      <c r="N37" s="44"/>
      <c r="O37" s="66" t="s">
        <v>92</v>
      </c>
      <c r="P37" s="67"/>
      <c r="Q37" s="67"/>
      <c r="R37" s="67"/>
      <c r="S37" s="67"/>
      <c r="T37" s="67"/>
      <c r="U37" s="67"/>
      <c r="V37" s="67"/>
      <c r="W37" s="67" t="s">
        <v>29</v>
      </c>
      <c r="X37" s="67"/>
      <c r="Y37" s="76"/>
      <c r="Z37" s="179" t="s">
        <v>35</v>
      </c>
      <c r="AA37" s="180"/>
    </row>
    <row r="38" spans="1:40" s="2" customFormat="1" ht="22.5" customHeight="1" thickTop="1">
      <c r="A38" s="18">
        <v>36</v>
      </c>
      <c r="B38" s="174" t="s">
        <v>93</v>
      </c>
      <c r="C38" s="174"/>
      <c r="D38" s="174"/>
      <c r="E38" s="174"/>
      <c r="F38" s="174"/>
      <c r="G38" s="174"/>
      <c r="H38" s="174"/>
      <c r="I38" s="183">
        <v>120</v>
      </c>
      <c r="J38" s="183"/>
      <c r="K38" s="184"/>
      <c r="L38" s="175"/>
      <c r="M38" s="176"/>
      <c r="N38" s="12"/>
      <c r="O38" s="17">
        <v>99</v>
      </c>
      <c r="P38" s="71" t="s">
        <v>57</v>
      </c>
      <c r="Q38" s="72"/>
      <c r="R38" s="72"/>
      <c r="S38" s="72"/>
      <c r="T38" s="72"/>
      <c r="U38" s="72"/>
      <c r="V38" s="73"/>
      <c r="W38" s="59">
        <v>250</v>
      </c>
      <c r="X38" s="60"/>
      <c r="Y38" s="61"/>
      <c r="Z38" s="175"/>
      <c r="AA38" s="176"/>
      <c r="AC38" s="2">
        <f>I38*L38</f>
        <v>0</v>
      </c>
      <c r="AD38" s="2">
        <f>W38*Z38</f>
        <v>0</v>
      </c>
    </row>
    <row r="39" spans="1:40" s="2" customFormat="1" ht="22.5" customHeight="1">
      <c r="A39" s="17">
        <v>37</v>
      </c>
      <c r="B39" s="65" t="s">
        <v>94</v>
      </c>
      <c r="C39" s="65"/>
      <c r="D39" s="65"/>
      <c r="E39" s="65"/>
      <c r="F39" s="65"/>
      <c r="G39" s="65"/>
      <c r="H39" s="65"/>
      <c r="I39" s="57">
        <v>120</v>
      </c>
      <c r="J39" s="57"/>
      <c r="K39" s="58"/>
      <c r="L39" s="172"/>
      <c r="M39" s="173"/>
      <c r="N39" s="12"/>
      <c r="O39" s="17">
        <v>49</v>
      </c>
      <c r="P39" s="71" t="s">
        <v>75</v>
      </c>
      <c r="Q39" s="72"/>
      <c r="R39" s="72"/>
      <c r="S39" s="72"/>
      <c r="T39" s="72"/>
      <c r="U39" s="72"/>
      <c r="V39" s="73"/>
      <c r="W39" s="59">
        <v>150</v>
      </c>
      <c r="X39" s="60"/>
      <c r="Y39" s="61"/>
      <c r="Z39" s="172"/>
      <c r="AA39" s="173"/>
      <c r="AC39" s="2">
        <f t="shared" ref="AC39:AC50" si="2">I39*L39</f>
        <v>0</v>
      </c>
      <c r="AD39" s="2">
        <f t="shared" ref="AD39:AD50" si="3">W39*Z39</f>
        <v>0</v>
      </c>
    </row>
    <row r="40" spans="1:40" s="2" customFormat="1" ht="22.5" customHeight="1">
      <c r="A40" s="46"/>
      <c r="B40" s="75" t="s">
        <v>100</v>
      </c>
      <c r="C40" s="63"/>
      <c r="D40" s="63"/>
      <c r="E40" s="63"/>
      <c r="F40" s="63"/>
      <c r="G40" s="63"/>
      <c r="H40" s="64"/>
      <c r="I40" s="57">
        <v>720</v>
      </c>
      <c r="J40" s="57"/>
      <c r="K40" s="58"/>
      <c r="L40" s="172"/>
      <c r="M40" s="173"/>
      <c r="N40" s="12"/>
      <c r="O40" s="17">
        <v>50</v>
      </c>
      <c r="P40" s="65" t="s">
        <v>59</v>
      </c>
      <c r="Q40" s="65"/>
      <c r="R40" s="65"/>
      <c r="S40" s="65"/>
      <c r="T40" s="65"/>
      <c r="U40" s="65"/>
      <c r="V40" s="65" t="str">
        <f t="shared" ref="V40:V48" si="4">IF(U40="","",S40*U40)</f>
        <v/>
      </c>
      <c r="W40" s="57">
        <v>150</v>
      </c>
      <c r="X40" s="57"/>
      <c r="Y40" s="58"/>
      <c r="Z40" s="172"/>
      <c r="AA40" s="173"/>
      <c r="AC40" s="2">
        <f t="shared" si="2"/>
        <v>0</v>
      </c>
      <c r="AD40" s="2">
        <f t="shared" si="3"/>
        <v>0</v>
      </c>
      <c r="AE40"/>
      <c r="AF40"/>
      <c r="AG40"/>
      <c r="AH40"/>
      <c r="AI40"/>
      <c r="AJ40"/>
      <c r="AK40"/>
    </row>
    <row r="41" spans="1:40" s="2" customFormat="1" ht="22.5" customHeight="1">
      <c r="A41" s="46"/>
      <c r="B41" s="62" t="s">
        <v>102</v>
      </c>
      <c r="C41" s="63"/>
      <c r="D41" s="63"/>
      <c r="E41" s="63"/>
      <c r="F41" s="63"/>
      <c r="G41" s="63"/>
      <c r="H41" s="64"/>
      <c r="I41" s="57">
        <v>940</v>
      </c>
      <c r="J41" s="57"/>
      <c r="K41" s="58"/>
      <c r="L41" s="172"/>
      <c r="M41" s="173"/>
      <c r="N41" s="12"/>
      <c r="O41" s="17">
        <v>51</v>
      </c>
      <c r="P41" s="65" t="s">
        <v>55</v>
      </c>
      <c r="Q41" s="65"/>
      <c r="R41" s="65"/>
      <c r="S41" s="65"/>
      <c r="T41" s="65"/>
      <c r="U41" s="65"/>
      <c r="V41" s="65" t="str">
        <f t="shared" si="4"/>
        <v/>
      </c>
      <c r="W41" s="57">
        <v>140</v>
      </c>
      <c r="X41" s="57"/>
      <c r="Y41" s="58"/>
      <c r="Z41" s="172"/>
      <c r="AA41" s="173"/>
      <c r="AC41" s="2">
        <f t="shared" si="2"/>
        <v>0</v>
      </c>
      <c r="AD41" s="2">
        <f t="shared" si="3"/>
        <v>0</v>
      </c>
      <c r="AE41"/>
      <c r="AF41"/>
      <c r="AG41"/>
      <c r="AH41"/>
      <c r="AI41"/>
      <c r="AJ41"/>
      <c r="AK41"/>
    </row>
    <row r="42" spans="1:40" s="2" customFormat="1" ht="22.5" customHeight="1">
      <c r="A42" s="46"/>
      <c r="B42" s="75" t="s">
        <v>98</v>
      </c>
      <c r="C42" s="63"/>
      <c r="D42" s="63"/>
      <c r="E42" s="63"/>
      <c r="F42" s="63"/>
      <c r="G42" s="63"/>
      <c r="H42" s="64"/>
      <c r="I42" s="57">
        <v>680</v>
      </c>
      <c r="J42" s="57"/>
      <c r="K42" s="58"/>
      <c r="L42" s="172"/>
      <c r="M42" s="173"/>
      <c r="N42" s="12"/>
      <c r="O42" s="17">
        <v>52</v>
      </c>
      <c r="P42" s="74" t="s">
        <v>45</v>
      </c>
      <c r="Q42" s="65"/>
      <c r="R42" s="65"/>
      <c r="S42" s="65"/>
      <c r="T42" s="65"/>
      <c r="U42" s="65"/>
      <c r="V42" s="65" t="str">
        <f t="shared" si="4"/>
        <v/>
      </c>
      <c r="W42" s="57">
        <v>120</v>
      </c>
      <c r="X42" s="57"/>
      <c r="Y42" s="58"/>
      <c r="Z42" s="172"/>
      <c r="AA42" s="173"/>
      <c r="AC42" s="2">
        <f t="shared" si="2"/>
        <v>0</v>
      </c>
      <c r="AD42" s="2">
        <f t="shared" si="3"/>
        <v>0</v>
      </c>
      <c r="AE42"/>
      <c r="AF42"/>
      <c r="AG42"/>
      <c r="AH42"/>
      <c r="AI42"/>
      <c r="AJ42"/>
      <c r="AK42"/>
    </row>
    <row r="43" spans="1:40" s="2" customFormat="1" ht="22.5" customHeight="1">
      <c r="A43" s="46"/>
      <c r="B43" s="62" t="s">
        <v>99</v>
      </c>
      <c r="C43" s="63"/>
      <c r="D43" s="63"/>
      <c r="E43" s="63"/>
      <c r="F43" s="63"/>
      <c r="G43" s="63"/>
      <c r="H43" s="64"/>
      <c r="I43" s="57">
        <v>400</v>
      </c>
      <c r="J43" s="57"/>
      <c r="K43" s="58"/>
      <c r="L43" s="172"/>
      <c r="M43" s="173"/>
      <c r="N43" s="12"/>
      <c r="O43" s="17">
        <v>54</v>
      </c>
      <c r="P43" s="65" t="s">
        <v>46</v>
      </c>
      <c r="Q43" s="65"/>
      <c r="R43" s="65"/>
      <c r="S43" s="65"/>
      <c r="T43" s="65"/>
      <c r="U43" s="65"/>
      <c r="V43" s="65" t="str">
        <f t="shared" si="4"/>
        <v/>
      </c>
      <c r="W43" s="77">
        <v>450</v>
      </c>
      <c r="X43" s="77"/>
      <c r="Y43" s="78"/>
      <c r="Z43" s="172"/>
      <c r="AA43" s="173"/>
      <c r="AC43" s="2">
        <f>I43*L43</f>
        <v>0</v>
      </c>
      <c r="AD43" s="2">
        <f t="shared" si="3"/>
        <v>0</v>
      </c>
      <c r="AE43"/>
      <c r="AF43"/>
      <c r="AG43"/>
      <c r="AH43"/>
      <c r="AI43"/>
      <c r="AJ43"/>
      <c r="AK43"/>
      <c r="AL43" s="57">
        <v>640</v>
      </c>
      <c r="AM43" s="57"/>
      <c r="AN43" s="58"/>
    </row>
    <row r="44" spans="1:40" s="2" customFormat="1" ht="22.5" customHeight="1">
      <c r="A44" s="46"/>
      <c r="B44" s="75"/>
      <c r="C44" s="63"/>
      <c r="D44" s="63"/>
      <c r="E44" s="63"/>
      <c r="F44" s="63"/>
      <c r="G44" s="63"/>
      <c r="H44" s="64"/>
      <c r="I44" s="57"/>
      <c r="J44" s="57"/>
      <c r="K44" s="58"/>
      <c r="L44" s="181"/>
      <c r="M44" s="182"/>
      <c r="N44" s="12"/>
      <c r="O44" s="17">
        <v>55</v>
      </c>
      <c r="P44" s="65" t="s">
        <v>47</v>
      </c>
      <c r="Q44" s="65"/>
      <c r="R44" s="65"/>
      <c r="S44" s="65"/>
      <c r="T44" s="65"/>
      <c r="U44" s="65"/>
      <c r="V44" s="65" t="str">
        <f t="shared" si="4"/>
        <v/>
      </c>
      <c r="W44" s="57">
        <v>250</v>
      </c>
      <c r="X44" s="57"/>
      <c r="Y44" s="58"/>
      <c r="Z44" s="181"/>
      <c r="AA44" s="182"/>
      <c r="AC44" s="2">
        <f t="shared" si="2"/>
        <v>0</v>
      </c>
      <c r="AD44" s="2">
        <f t="shared" si="3"/>
        <v>0</v>
      </c>
      <c r="AE44"/>
      <c r="AF44"/>
      <c r="AG44"/>
      <c r="AH44"/>
      <c r="AI44"/>
      <c r="AJ44"/>
      <c r="AK44"/>
      <c r="AL44" s="59">
        <v>150</v>
      </c>
      <c r="AM44" s="60"/>
      <c r="AN44" s="61"/>
    </row>
    <row r="45" spans="1:40" s="2" customFormat="1" ht="22.5" customHeight="1">
      <c r="A45" s="46">
        <v>103</v>
      </c>
      <c r="B45" s="62" t="s">
        <v>78</v>
      </c>
      <c r="C45" s="187"/>
      <c r="D45" s="187"/>
      <c r="E45" s="187"/>
      <c r="F45" s="187"/>
      <c r="G45" s="187"/>
      <c r="H45" s="188"/>
      <c r="I45" s="59">
        <v>1200</v>
      </c>
      <c r="J45" s="60"/>
      <c r="K45" s="61"/>
      <c r="L45" s="181"/>
      <c r="M45" s="182"/>
      <c r="N45" s="12"/>
      <c r="O45" s="17">
        <v>56</v>
      </c>
      <c r="P45" s="65" t="s">
        <v>51</v>
      </c>
      <c r="Q45" s="65"/>
      <c r="R45" s="65"/>
      <c r="S45" s="65"/>
      <c r="T45" s="65"/>
      <c r="U45" s="65"/>
      <c r="V45" s="65" t="str">
        <f t="shared" si="4"/>
        <v/>
      </c>
      <c r="W45" s="57">
        <v>200</v>
      </c>
      <c r="X45" s="57"/>
      <c r="Y45" s="58"/>
      <c r="Z45" s="181"/>
      <c r="AA45" s="182"/>
      <c r="AC45" s="2">
        <f>I45*L45</f>
        <v>0</v>
      </c>
      <c r="AD45" s="2">
        <f t="shared" si="3"/>
        <v>0</v>
      </c>
    </row>
    <row r="46" spans="1:40" s="2" customFormat="1" ht="22.5" customHeight="1">
      <c r="A46" s="46">
        <v>104</v>
      </c>
      <c r="B46" s="75" t="s">
        <v>77</v>
      </c>
      <c r="C46" s="63"/>
      <c r="D46" s="63"/>
      <c r="E46" s="63"/>
      <c r="F46" s="63"/>
      <c r="G46" s="63"/>
      <c r="H46" s="64"/>
      <c r="I46" s="59">
        <v>1200</v>
      </c>
      <c r="J46" s="60"/>
      <c r="K46" s="61"/>
      <c r="L46" s="172"/>
      <c r="M46" s="173"/>
      <c r="N46" s="12"/>
      <c r="O46" s="17">
        <v>59</v>
      </c>
      <c r="P46" s="65" t="s">
        <v>56</v>
      </c>
      <c r="Q46" s="65"/>
      <c r="R46" s="65"/>
      <c r="S46" s="65"/>
      <c r="T46" s="65"/>
      <c r="U46" s="65"/>
      <c r="V46" s="65" t="str">
        <f t="shared" si="4"/>
        <v/>
      </c>
      <c r="W46" s="57">
        <v>90</v>
      </c>
      <c r="X46" s="57"/>
      <c r="Y46" s="58"/>
      <c r="Z46" s="172"/>
      <c r="AA46" s="173"/>
      <c r="AC46" s="2">
        <f t="shared" si="2"/>
        <v>0</v>
      </c>
      <c r="AD46" s="2">
        <f t="shared" si="3"/>
        <v>0</v>
      </c>
    </row>
    <row r="47" spans="1:40" s="2" customFormat="1" ht="22.5" customHeight="1">
      <c r="A47" s="46">
        <v>105</v>
      </c>
      <c r="B47" s="75" t="s">
        <v>76</v>
      </c>
      <c r="C47" s="72"/>
      <c r="D47" s="72"/>
      <c r="E47" s="72"/>
      <c r="F47" s="72"/>
      <c r="G47" s="72"/>
      <c r="H47" s="73"/>
      <c r="I47" s="57">
        <v>1200</v>
      </c>
      <c r="J47" s="57"/>
      <c r="K47" s="58"/>
      <c r="L47" s="172"/>
      <c r="M47" s="173"/>
      <c r="N47" s="12"/>
      <c r="O47" s="17">
        <v>47</v>
      </c>
      <c r="P47" s="65" t="s">
        <v>74</v>
      </c>
      <c r="Q47" s="65"/>
      <c r="R47" s="65"/>
      <c r="S47" s="65"/>
      <c r="T47" s="65"/>
      <c r="U47" s="65"/>
      <c r="V47" s="65" t="str">
        <f t="shared" si="4"/>
        <v/>
      </c>
      <c r="W47" s="57">
        <v>150</v>
      </c>
      <c r="X47" s="57"/>
      <c r="Y47" s="58"/>
      <c r="Z47" s="172"/>
      <c r="AA47" s="173"/>
      <c r="AC47" s="2">
        <f t="shared" si="2"/>
        <v>0</v>
      </c>
      <c r="AD47" s="2">
        <f t="shared" si="3"/>
        <v>0</v>
      </c>
    </row>
    <row r="48" spans="1:40" s="2" customFormat="1" ht="22.5" customHeight="1">
      <c r="A48" s="46">
        <v>85</v>
      </c>
      <c r="B48" s="75" t="s">
        <v>103</v>
      </c>
      <c r="C48" s="72"/>
      <c r="D48" s="72"/>
      <c r="E48" s="72"/>
      <c r="F48" s="72"/>
      <c r="G48" s="72"/>
      <c r="H48" s="73"/>
      <c r="I48" s="57">
        <v>1000</v>
      </c>
      <c r="J48" s="57"/>
      <c r="K48" s="58"/>
      <c r="L48" s="172"/>
      <c r="M48" s="173"/>
      <c r="N48" s="12"/>
      <c r="O48" s="17">
        <v>60</v>
      </c>
      <c r="P48" s="65" t="s">
        <v>58</v>
      </c>
      <c r="Q48" s="65"/>
      <c r="R48" s="65"/>
      <c r="S48" s="65"/>
      <c r="T48" s="65"/>
      <c r="U48" s="65"/>
      <c r="V48" s="65" t="str">
        <f t="shared" si="4"/>
        <v/>
      </c>
      <c r="W48" s="57">
        <v>90</v>
      </c>
      <c r="X48" s="57"/>
      <c r="Y48" s="58"/>
      <c r="Z48" s="172"/>
      <c r="AA48" s="173"/>
      <c r="AC48" s="2">
        <f t="shared" si="2"/>
        <v>0</v>
      </c>
      <c r="AD48" s="2">
        <f t="shared" si="3"/>
        <v>0</v>
      </c>
    </row>
    <row r="49" spans="1:30" s="2" customFormat="1" ht="22.5" customHeight="1">
      <c r="A49" s="17">
        <v>95</v>
      </c>
      <c r="B49" s="75" t="s">
        <v>104</v>
      </c>
      <c r="C49" s="72"/>
      <c r="D49" s="72"/>
      <c r="E49" s="72"/>
      <c r="F49" s="72"/>
      <c r="G49" s="72"/>
      <c r="H49" s="73"/>
      <c r="I49" s="59">
        <v>1500</v>
      </c>
      <c r="J49" s="60"/>
      <c r="K49" s="61"/>
      <c r="L49" s="172"/>
      <c r="M49" s="173"/>
      <c r="N49" s="12"/>
      <c r="O49" s="17"/>
      <c r="P49" s="65"/>
      <c r="Q49" s="65"/>
      <c r="R49" s="65"/>
      <c r="S49" s="65"/>
      <c r="T49" s="65"/>
      <c r="U49" s="65"/>
      <c r="V49" s="65"/>
      <c r="W49" s="57"/>
      <c r="X49" s="57"/>
      <c r="Y49" s="58"/>
      <c r="Z49" s="172"/>
      <c r="AA49" s="173"/>
      <c r="AC49" s="2">
        <f t="shared" si="2"/>
        <v>0</v>
      </c>
      <c r="AD49" s="2">
        <f t="shared" si="3"/>
        <v>0</v>
      </c>
    </row>
    <row r="50" spans="1:30" s="2" customFormat="1" ht="22.5" customHeight="1">
      <c r="A50" s="17">
        <v>86</v>
      </c>
      <c r="B50" s="75" t="s">
        <v>105</v>
      </c>
      <c r="C50" s="72"/>
      <c r="D50" s="72"/>
      <c r="E50" s="72"/>
      <c r="F50" s="72"/>
      <c r="G50" s="72"/>
      <c r="H50" s="73"/>
      <c r="I50" s="59">
        <v>1300</v>
      </c>
      <c r="J50" s="60"/>
      <c r="K50" s="61"/>
      <c r="L50" s="172"/>
      <c r="M50" s="173"/>
      <c r="N50" s="12"/>
      <c r="O50" s="17"/>
      <c r="P50" s="65"/>
      <c r="Q50" s="65"/>
      <c r="R50" s="65"/>
      <c r="S50" s="65"/>
      <c r="T50" s="65"/>
      <c r="U50" s="65"/>
      <c r="V50" s="65"/>
      <c r="W50" s="57"/>
      <c r="X50" s="57"/>
      <c r="Y50" s="58"/>
      <c r="Z50" s="172"/>
      <c r="AA50" s="173"/>
      <c r="AC50" s="2">
        <f t="shared" si="2"/>
        <v>0</v>
      </c>
      <c r="AD50" s="2">
        <f t="shared" si="3"/>
        <v>0</v>
      </c>
    </row>
    <row r="51" spans="1:30" s="2" customFormat="1" ht="22.5" customHeight="1">
      <c r="A51" s="56">
        <v>96</v>
      </c>
      <c r="B51" s="236" t="s">
        <v>106</v>
      </c>
      <c r="C51" s="237"/>
      <c r="D51" s="237"/>
      <c r="E51" s="237"/>
      <c r="F51" s="237"/>
      <c r="G51" s="237"/>
      <c r="H51" s="238"/>
      <c r="I51" s="239">
        <v>1800</v>
      </c>
      <c r="J51" s="240"/>
      <c r="K51" s="241"/>
      <c r="L51" s="181"/>
      <c r="M51" s="182"/>
      <c r="N51" s="12"/>
      <c r="O51" s="56"/>
      <c r="P51" s="71"/>
      <c r="Q51" s="72"/>
      <c r="R51" s="72"/>
      <c r="S51" s="72"/>
      <c r="T51" s="72"/>
      <c r="U51" s="72"/>
      <c r="V51" s="73"/>
      <c r="W51" s="59"/>
      <c r="X51" s="60"/>
      <c r="Y51" s="61"/>
      <c r="Z51" s="181"/>
      <c r="AA51" s="182"/>
      <c r="AC51" s="2">
        <f>I52*L52</f>
        <v>0</v>
      </c>
      <c r="AD51" s="2">
        <f>W52*Z52</f>
        <v>0</v>
      </c>
    </row>
    <row r="52" spans="1:30" s="2" customFormat="1" ht="22.5" customHeight="1">
      <c r="A52" s="19"/>
      <c r="B52" s="192"/>
      <c r="C52" s="190"/>
      <c r="D52" s="190"/>
      <c r="E52" s="190"/>
      <c r="F52" s="190"/>
      <c r="G52" s="190"/>
      <c r="H52" s="191"/>
      <c r="I52" s="185"/>
      <c r="J52" s="193"/>
      <c r="K52" s="186"/>
      <c r="L52" s="194"/>
      <c r="M52" s="195"/>
      <c r="N52" s="12"/>
      <c r="O52" s="19"/>
      <c r="P52" s="196"/>
      <c r="Q52" s="196"/>
      <c r="R52" s="196"/>
      <c r="S52" s="196"/>
      <c r="T52" s="196"/>
      <c r="U52" s="196"/>
      <c r="V52" s="196"/>
      <c r="W52" s="197"/>
      <c r="X52" s="197"/>
      <c r="Y52" s="198"/>
      <c r="Z52" s="194"/>
      <c r="AA52" s="195"/>
    </row>
    <row r="53" spans="1:30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5"/>
      <c r="U53" s="5"/>
      <c r="V53" s="5"/>
      <c r="W53" s="2"/>
      <c r="X53" s="2"/>
      <c r="Y53" s="2"/>
      <c r="Z53" s="2"/>
      <c r="AA53" s="55" t="s">
        <v>101</v>
      </c>
    </row>
    <row r="54" spans="1:30">
      <c r="U54" s="25"/>
      <c r="V54" s="25"/>
    </row>
    <row r="57" spans="1:30" ht="13.5" customHeight="1"/>
  </sheetData>
  <sheetProtection algorithmName="SHA-512" hashValue="XTeptqH+59mouDKBXX3R2GjNuKIho8fwtgzeGlpBeI9qMJFJ4K0l8ulpYxGjtGT8KxbuAEYaMqWGKt2FnF/Dmw==" saltValue="lo0vEaKwEB0nGPs6pAxbAA==" spinCount="100000" sheet="1" objects="1" scenarios="1"/>
  <mergeCells count="211">
    <mergeCell ref="L51:M51"/>
    <mergeCell ref="P51:V51"/>
    <mergeCell ref="W51:Y51"/>
    <mergeCell ref="Z51:AA51"/>
    <mergeCell ref="B51:H51"/>
    <mergeCell ref="B52:H52"/>
    <mergeCell ref="I52:K52"/>
    <mergeCell ref="L52:M52"/>
    <mergeCell ref="P52:V52"/>
    <mergeCell ref="W52:Y52"/>
    <mergeCell ref="Z52:AA52"/>
    <mergeCell ref="I51:K51"/>
    <mergeCell ref="P33:S33"/>
    <mergeCell ref="P34:S34"/>
    <mergeCell ref="P35:S35"/>
    <mergeCell ref="B34:E34"/>
    <mergeCell ref="B35:E35"/>
    <mergeCell ref="B44:H44"/>
    <mergeCell ref="I44:K44"/>
    <mergeCell ref="L46:M46"/>
    <mergeCell ref="L45:M45"/>
    <mergeCell ref="L44:M44"/>
    <mergeCell ref="L43:M43"/>
    <mergeCell ref="L42:M42"/>
    <mergeCell ref="L37:M37"/>
    <mergeCell ref="F35:G35"/>
    <mergeCell ref="B42:H42"/>
    <mergeCell ref="L50:M50"/>
    <mergeCell ref="L49:M49"/>
    <mergeCell ref="B45:H45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I45:K45"/>
    <mergeCell ref="B46:H46"/>
    <mergeCell ref="I46:K46"/>
    <mergeCell ref="B47:H47"/>
    <mergeCell ref="I47:K47"/>
    <mergeCell ref="B48:H48"/>
    <mergeCell ref="I48:K48"/>
    <mergeCell ref="B49:H49"/>
    <mergeCell ref="B50:H50"/>
    <mergeCell ref="I50:K50"/>
    <mergeCell ref="Z49:AA49"/>
    <mergeCell ref="I49:K49"/>
    <mergeCell ref="T25:U25"/>
    <mergeCell ref="T26:U26"/>
    <mergeCell ref="T28:U28"/>
    <mergeCell ref="Z41:AA41"/>
    <mergeCell ref="W41:Y41"/>
    <mergeCell ref="Z37:AA37"/>
    <mergeCell ref="Z38:AA38"/>
    <mergeCell ref="Z39:AA39"/>
    <mergeCell ref="Z40:AA40"/>
    <mergeCell ref="Z42:AA42"/>
    <mergeCell ref="Z43:AA43"/>
    <mergeCell ref="Z44:AA44"/>
    <mergeCell ref="Z47:AA47"/>
    <mergeCell ref="Z48:AA48"/>
    <mergeCell ref="I37:K37"/>
    <mergeCell ref="I38:K38"/>
    <mergeCell ref="L48:M48"/>
    <mergeCell ref="L47:M47"/>
    <mergeCell ref="Z45:AA45"/>
    <mergeCell ref="T35:U35"/>
    <mergeCell ref="T32:U32"/>
    <mergeCell ref="T29:U29"/>
    <mergeCell ref="T27:U27"/>
    <mergeCell ref="T30:U30"/>
    <mergeCell ref="Y14:AA14"/>
    <mergeCell ref="V14:X14"/>
    <mergeCell ref="T16:U16"/>
    <mergeCell ref="T21:U21"/>
    <mergeCell ref="P25:S25"/>
    <mergeCell ref="P26:S26"/>
    <mergeCell ref="P27:S27"/>
    <mergeCell ref="P28:S28"/>
    <mergeCell ref="P29:S29"/>
    <mergeCell ref="P30:S30"/>
    <mergeCell ref="P20:S20"/>
    <mergeCell ref="P19:S19"/>
    <mergeCell ref="P21:S21"/>
    <mergeCell ref="P22:S22"/>
    <mergeCell ref="P23:S23"/>
    <mergeCell ref="P24:S24"/>
    <mergeCell ref="Z46:AA46"/>
    <mergeCell ref="T33:U33"/>
    <mergeCell ref="Z50:AA50"/>
    <mergeCell ref="T31:U31"/>
    <mergeCell ref="A37:H37"/>
    <mergeCell ref="B38:H38"/>
    <mergeCell ref="B39:H39"/>
    <mergeCell ref="B40:H40"/>
    <mergeCell ref="P46:V46"/>
    <mergeCell ref="P47:V47"/>
    <mergeCell ref="P48:V48"/>
    <mergeCell ref="P49:V49"/>
    <mergeCell ref="T34:U34"/>
    <mergeCell ref="L41:M41"/>
    <mergeCell ref="L40:M40"/>
    <mergeCell ref="L39:M39"/>
    <mergeCell ref="L38:M38"/>
    <mergeCell ref="I39:K39"/>
    <mergeCell ref="F34:G34"/>
    <mergeCell ref="F31:G31"/>
    <mergeCell ref="F32:G32"/>
    <mergeCell ref="W49:Y49"/>
    <mergeCell ref="P31:S31"/>
    <mergeCell ref="P32:S32"/>
    <mergeCell ref="S1:Y2"/>
    <mergeCell ref="J5:M5"/>
    <mergeCell ref="J6:M7"/>
    <mergeCell ref="T5:AA7"/>
    <mergeCell ref="A1:G3"/>
    <mergeCell ref="I1:J2"/>
    <mergeCell ref="K1:R2"/>
    <mergeCell ref="F21:G21"/>
    <mergeCell ref="F22:G22"/>
    <mergeCell ref="M8:AA8"/>
    <mergeCell ref="S11:T12"/>
    <mergeCell ref="O11:Q12"/>
    <mergeCell ref="O10:Q10"/>
    <mergeCell ref="Y11:AA12"/>
    <mergeCell ref="J8:L8"/>
    <mergeCell ref="M11:M12"/>
    <mergeCell ref="T18:U18"/>
    <mergeCell ref="T17:U17"/>
    <mergeCell ref="T22:U22"/>
    <mergeCell ref="F16:G16"/>
    <mergeCell ref="A5:C5"/>
    <mergeCell ref="A14:E15"/>
    <mergeCell ref="B16:E16"/>
    <mergeCell ref="N5:S7"/>
    <mergeCell ref="B21:E21"/>
    <mergeCell ref="A6:C7"/>
    <mergeCell ref="D5:I5"/>
    <mergeCell ref="D6:I7"/>
    <mergeCell ref="I40:K40"/>
    <mergeCell ref="I41:K41"/>
    <mergeCell ref="I42:K42"/>
    <mergeCell ref="A8:C8"/>
    <mergeCell ref="F29:G29"/>
    <mergeCell ref="F25:G25"/>
    <mergeCell ref="F17:G17"/>
    <mergeCell ref="F14:G15"/>
    <mergeCell ref="F33:G33"/>
    <mergeCell ref="B41:H41"/>
    <mergeCell ref="B17:E17"/>
    <mergeCell ref="F26:G26"/>
    <mergeCell ref="F23:G23"/>
    <mergeCell ref="F24:G24"/>
    <mergeCell ref="F30:G30"/>
    <mergeCell ref="F27:G27"/>
    <mergeCell ref="F28:G28"/>
    <mergeCell ref="B31:E31"/>
    <mergeCell ref="B32:E32"/>
    <mergeCell ref="B33:E33"/>
    <mergeCell ref="W45:Y45"/>
    <mergeCell ref="W46:Y46"/>
    <mergeCell ref="U10:X12"/>
    <mergeCell ref="D8:I8"/>
    <mergeCell ref="A9:AA9"/>
    <mergeCell ref="F11:H12"/>
    <mergeCell ref="I10:L12"/>
    <mergeCell ref="F18:G18"/>
    <mergeCell ref="T23:U23"/>
    <mergeCell ref="T24:U24"/>
    <mergeCell ref="T14:U15"/>
    <mergeCell ref="T19:U19"/>
    <mergeCell ref="T20:U20"/>
    <mergeCell ref="H14:J14"/>
    <mergeCell ref="K14:M14"/>
    <mergeCell ref="F19:G19"/>
    <mergeCell ref="F20:G20"/>
    <mergeCell ref="O14:S15"/>
    <mergeCell ref="P16:S16"/>
    <mergeCell ref="P17:S17"/>
    <mergeCell ref="P18:S18"/>
    <mergeCell ref="B18:E18"/>
    <mergeCell ref="B19:E19"/>
    <mergeCell ref="B20:E20"/>
    <mergeCell ref="AL43:AN43"/>
    <mergeCell ref="AL44:AN44"/>
    <mergeCell ref="I43:K43"/>
    <mergeCell ref="B43:H43"/>
    <mergeCell ref="P50:V50"/>
    <mergeCell ref="W50:Y50"/>
    <mergeCell ref="O37:V37"/>
    <mergeCell ref="P38:V38"/>
    <mergeCell ref="P39:V39"/>
    <mergeCell ref="P40:V40"/>
    <mergeCell ref="P41:V41"/>
    <mergeCell ref="P42:V42"/>
    <mergeCell ref="P43:V43"/>
    <mergeCell ref="P44:V44"/>
    <mergeCell ref="P45:V45"/>
    <mergeCell ref="W47:Y47"/>
    <mergeCell ref="W48:Y48"/>
    <mergeCell ref="W37:Y37"/>
    <mergeCell ref="W38:Y38"/>
    <mergeCell ref="W39:Y39"/>
    <mergeCell ref="W40:Y40"/>
    <mergeCell ref="W42:Y42"/>
    <mergeCell ref="W43:Y43"/>
    <mergeCell ref="W44:Y44"/>
  </mergeCells>
  <phoneticPr fontId="1"/>
  <dataValidations count="1">
    <dataValidation type="list" allowBlank="1" showInputMessage="1" showErrorMessage="1" sqref="O11:Q12" xr:uid="{00000000-0002-0000-0000-000000000000}">
      <formula1>"0,300,500,800,1000"</formula1>
    </dataValidation>
  </dataValidations>
  <printOptions horizontalCentered="1" verticalCentered="1"/>
  <pageMargins left="0" right="0" top="0.15748031496062992" bottom="0" header="0.31496062992125984" footer="3.937007874015748E-2"/>
  <pageSetup paperSize="9" scale="84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Q58"/>
  <sheetViews>
    <sheetView showGridLines="0" tabSelected="1" view="pageBreakPreview" zoomScale="115" zoomScaleNormal="85" zoomScaleSheetLayoutView="115" workbookViewId="0">
      <selection sqref="A1:G3"/>
    </sheetView>
  </sheetViews>
  <sheetFormatPr defaultColWidth="8.875" defaultRowHeight="13.5"/>
  <cols>
    <col min="1" max="1" width="2.625" style="2" customWidth="1"/>
    <col min="2" max="4" width="5.5" style="2" customWidth="1"/>
    <col min="5" max="6" width="4.375" style="2" customWidth="1"/>
    <col min="7" max="7" width="3.875" style="2" customWidth="1"/>
    <col min="8" max="13" width="4" style="2" customWidth="1"/>
    <col min="14" max="14" width="2.25" style="2" customWidth="1"/>
    <col min="15" max="15" width="2.625" style="2" customWidth="1"/>
    <col min="16" max="18" width="5.5" style="2" customWidth="1"/>
    <col min="19" max="20" width="4.375" style="2" customWidth="1"/>
    <col min="21" max="21" width="3.875" style="2" customWidth="1"/>
    <col min="22" max="27" width="4" style="2" customWidth="1"/>
    <col min="28" max="28" width="8.875" style="2"/>
    <col min="29" max="29" width="9.25" style="2" hidden="1" customWidth="1"/>
    <col min="30" max="30" width="10.125" style="2" hidden="1" customWidth="1"/>
    <col min="31" max="31" width="8.875" style="2"/>
    <col min="32" max="32" width="12.75" style="2" customWidth="1"/>
    <col min="33" max="33" width="2.25" style="2" customWidth="1"/>
    <col min="34" max="34" width="3.75" style="2" customWidth="1"/>
    <col min="35" max="16384" width="8.875" style="2"/>
  </cols>
  <sheetData>
    <row r="1" spans="1:43" ht="10.9" customHeight="1">
      <c r="A1" s="136" t="s">
        <v>22</v>
      </c>
      <c r="B1" s="136"/>
      <c r="C1" s="136"/>
      <c r="D1" s="136"/>
      <c r="E1" s="136"/>
      <c r="F1" s="136"/>
      <c r="G1" s="136"/>
      <c r="H1" s="12"/>
      <c r="I1" s="137" t="s">
        <v>70</v>
      </c>
      <c r="J1" s="137"/>
      <c r="K1" s="138" t="s">
        <v>72</v>
      </c>
      <c r="L1" s="138"/>
      <c r="M1" s="138"/>
      <c r="N1" s="138"/>
      <c r="O1" s="138"/>
      <c r="P1" s="138"/>
      <c r="Q1" s="138"/>
      <c r="R1" s="138"/>
      <c r="S1" s="122" t="s">
        <v>69</v>
      </c>
      <c r="T1" s="122"/>
      <c r="U1" s="122"/>
      <c r="V1" s="122"/>
      <c r="W1" s="122"/>
      <c r="X1" s="122"/>
      <c r="Y1" s="122"/>
      <c r="Z1" s="10"/>
      <c r="AA1" s="10"/>
      <c r="AB1" s="12"/>
    </row>
    <row r="2" spans="1:43" ht="10.9" customHeight="1">
      <c r="A2" s="136"/>
      <c r="B2" s="136"/>
      <c r="C2" s="136"/>
      <c r="D2" s="136"/>
      <c r="E2" s="136"/>
      <c r="F2" s="136"/>
      <c r="G2" s="136"/>
      <c r="H2" s="12"/>
      <c r="I2" s="137"/>
      <c r="J2" s="137"/>
      <c r="K2" s="138"/>
      <c r="L2" s="138"/>
      <c r="M2" s="138"/>
      <c r="N2" s="138"/>
      <c r="O2" s="138"/>
      <c r="P2" s="138"/>
      <c r="Q2" s="138"/>
      <c r="R2" s="138"/>
      <c r="S2" s="122"/>
      <c r="T2" s="122"/>
      <c r="U2" s="122"/>
      <c r="V2" s="122"/>
      <c r="W2" s="122"/>
      <c r="X2" s="122"/>
      <c r="Y2" s="122"/>
      <c r="Z2" s="10"/>
      <c r="AA2" s="10"/>
      <c r="AB2" s="12"/>
    </row>
    <row r="3" spans="1:43" ht="12" customHeight="1">
      <c r="A3" s="136"/>
      <c r="B3" s="136"/>
      <c r="C3" s="136"/>
      <c r="D3" s="136"/>
      <c r="E3" s="136"/>
      <c r="F3" s="136"/>
      <c r="G3" s="136"/>
      <c r="H3" s="12"/>
      <c r="I3" s="12"/>
      <c r="J3" s="11" t="s">
        <v>73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43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43" ht="15" customHeight="1">
      <c r="A5" s="219" t="s">
        <v>27</v>
      </c>
      <c r="B5" s="220"/>
      <c r="C5" s="220"/>
      <c r="D5" s="221"/>
      <c r="E5" s="222"/>
      <c r="F5" s="222"/>
      <c r="G5" s="222"/>
      <c r="H5" s="222"/>
      <c r="I5" s="223"/>
      <c r="J5" s="123" t="s">
        <v>32</v>
      </c>
      <c r="K5" s="124"/>
      <c r="L5" s="124"/>
      <c r="M5" s="125"/>
      <c r="N5" s="163" t="s">
        <v>38</v>
      </c>
      <c r="O5" s="164"/>
      <c r="P5" s="164"/>
      <c r="Q5" s="164"/>
      <c r="R5" s="164"/>
      <c r="S5" s="165"/>
      <c r="T5" s="132" t="s">
        <v>68</v>
      </c>
      <c r="U5" s="133"/>
      <c r="V5" s="133"/>
      <c r="W5" s="133"/>
      <c r="X5" s="133"/>
      <c r="Y5" s="133"/>
      <c r="Z5" s="133"/>
      <c r="AA5" s="133"/>
    </row>
    <row r="6" spans="1:43" ht="13.9" customHeight="1">
      <c r="A6" s="224" t="s">
        <v>24</v>
      </c>
      <c r="B6" s="225"/>
      <c r="C6" s="225"/>
      <c r="D6" s="199"/>
      <c r="E6" s="200"/>
      <c r="F6" s="200"/>
      <c r="G6" s="200"/>
      <c r="H6" s="200"/>
      <c r="I6" s="201"/>
      <c r="J6" s="205" t="s">
        <v>48</v>
      </c>
      <c r="K6" s="206"/>
      <c r="L6" s="206"/>
      <c r="M6" s="207"/>
      <c r="N6" s="166"/>
      <c r="O6" s="167"/>
      <c r="P6" s="167"/>
      <c r="Q6" s="167"/>
      <c r="R6" s="167"/>
      <c r="S6" s="168"/>
      <c r="T6" s="132"/>
      <c r="U6" s="133"/>
      <c r="V6" s="133"/>
      <c r="W6" s="133"/>
      <c r="X6" s="133"/>
      <c r="Y6" s="133"/>
      <c r="Z6" s="133"/>
      <c r="AA6" s="133"/>
    </row>
    <row r="7" spans="1:43" ht="16.5" customHeight="1">
      <c r="A7" s="226"/>
      <c r="B7" s="227"/>
      <c r="C7" s="227"/>
      <c r="D7" s="202"/>
      <c r="E7" s="203"/>
      <c r="F7" s="203"/>
      <c r="G7" s="203"/>
      <c r="H7" s="203"/>
      <c r="I7" s="204"/>
      <c r="J7" s="208"/>
      <c r="K7" s="209"/>
      <c r="L7" s="209"/>
      <c r="M7" s="210"/>
      <c r="N7" s="169"/>
      <c r="O7" s="170"/>
      <c r="P7" s="170"/>
      <c r="Q7" s="170"/>
      <c r="R7" s="170"/>
      <c r="S7" s="171"/>
      <c r="T7" s="134"/>
      <c r="U7" s="135"/>
      <c r="V7" s="135"/>
      <c r="W7" s="135"/>
      <c r="X7" s="135"/>
      <c r="Y7" s="135"/>
      <c r="Z7" s="135"/>
      <c r="AA7" s="135"/>
    </row>
    <row r="8" spans="1:43" ht="24" customHeight="1">
      <c r="A8" s="211" t="s">
        <v>26</v>
      </c>
      <c r="B8" s="212"/>
      <c r="C8" s="212"/>
      <c r="D8" s="213"/>
      <c r="E8" s="214"/>
      <c r="F8" s="214"/>
      <c r="G8" s="214"/>
      <c r="H8" s="214"/>
      <c r="I8" s="215"/>
      <c r="J8" s="157" t="s">
        <v>33</v>
      </c>
      <c r="K8" s="158"/>
      <c r="L8" s="159"/>
      <c r="M8" s="216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8"/>
    </row>
    <row r="9" spans="1:43" ht="22.5" customHeight="1" thickBot="1">
      <c r="A9" s="228" t="s">
        <v>62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</row>
    <row r="10" spans="1:43" ht="13.15" customHeight="1" thickTop="1">
      <c r="A10" s="12"/>
      <c r="B10" s="12"/>
      <c r="C10" s="12"/>
      <c r="D10" s="12"/>
      <c r="E10" s="12"/>
      <c r="F10" s="12"/>
      <c r="G10" s="12"/>
      <c r="H10" s="12"/>
      <c r="I10" s="88" t="str">
        <f>IF(SUM(AC16:AD51)=0,"",SUM(AC16:AD51))</f>
        <v/>
      </c>
      <c r="J10" s="88"/>
      <c r="K10" s="88"/>
      <c r="L10" s="88"/>
      <c r="M10" s="13"/>
      <c r="N10" s="13"/>
      <c r="O10" s="150" t="s">
        <v>36</v>
      </c>
      <c r="P10" s="151"/>
      <c r="Q10" s="152"/>
      <c r="R10" s="13"/>
      <c r="S10" s="47"/>
      <c r="T10" s="48"/>
      <c r="U10" s="79" t="str">
        <f>IF(I10="","",I10+O11)</f>
        <v/>
      </c>
      <c r="V10" s="79"/>
      <c r="W10" s="79"/>
      <c r="X10" s="79"/>
      <c r="Y10" s="48"/>
      <c r="Z10" s="48"/>
      <c r="AA10" s="49"/>
    </row>
    <row r="11" spans="1:43" ht="13.15" customHeight="1">
      <c r="A11" s="12"/>
      <c r="B11" s="12"/>
      <c r="C11" s="12"/>
      <c r="D11" s="12"/>
      <c r="E11" s="12"/>
      <c r="F11" s="86" t="s">
        <v>50</v>
      </c>
      <c r="G11" s="86"/>
      <c r="H11" s="86"/>
      <c r="I11" s="88"/>
      <c r="J11" s="88"/>
      <c r="K11" s="88"/>
      <c r="L11" s="88"/>
      <c r="M11" s="153" t="s">
        <v>49</v>
      </c>
      <c r="N11" s="14"/>
      <c r="O11" s="144"/>
      <c r="P11" s="145"/>
      <c r="Q11" s="146"/>
      <c r="R11" s="20"/>
      <c r="S11" s="142" t="s">
        <v>34</v>
      </c>
      <c r="T11" s="86"/>
      <c r="U11" s="80"/>
      <c r="V11" s="80"/>
      <c r="W11" s="80"/>
      <c r="X11" s="80"/>
      <c r="Y11" s="153" t="s">
        <v>60</v>
      </c>
      <c r="Z11" s="153"/>
      <c r="AA11" s="154"/>
    </row>
    <row r="12" spans="1:43" ht="12" customHeight="1" thickBot="1">
      <c r="A12" s="12"/>
      <c r="B12" s="12"/>
      <c r="C12" s="12"/>
      <c r="D12" s="12"/>
      <c r="E12" s="12"/>
      <c r="F12" s="87"/>
      <c r="G12" s="87"/>
      <c r="H12" s="87"/>
      <c r="I12" s="89"/>
      <c r="J12" s="89"/>
      <c r="K12" s="89"/>
      <c r="L12" s="89"/>
      <c r="M12" s="155"/>
      <c r="N12" s="15"/>
      <c r="O12" s="147"/>
      <c r="P12" s="148"/>
      <c r="Q12" s="149"/>
      <c r="R12" s="21"/>
      <c r="S12" s="143"/>
      <c r="T12" s="87"/>
      <c r="U12" s="81"/>
      <c r="V12" s="81"/>
      <c r="W12" s="81"/>
      <c r="X12" s="81"/>
      <c r="Y12" s="155"/>
      <c r="Z12" s="155"/>
      <c r="AA12" s="156"/>
    </row>
    <row r="13" spans="1:43" ht="7.1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6"/>
      <c r="Q13" s="16"/>
      <c r="R13" s="12"/>
      <c r="S13" s="12"/>
      <c r="T13" s="12"/>
      <c r="U13" s="12"/>
      <c r="V13" s="12"/>
      <c r="W13" s="12"/>
      <c r="X13" s="12"/>
      <c r="Y13" s="12"/>
      <c r="Z13" s="50"/>
      <c r="AA13" s="50"/>
      <c r="AB13" s="1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45"/>
      <c r="AN13" s="45"/>
      <c r="AO13" s="3"/>
      <c r="AP13" s="3"/>
      <c r="AQ13" s="3"/>
    </row>
    <row r="14" spans="1:43" ht="13.15" customHeight="1">
      <c r="A14" s="98" t="s">
        <v>44</v>
      </c>
      <c r="B14" s="99"/>
      <c r="C14" s="99"/>
      <c r="D14" s="99"/>
      <c r="E14" s="100"/>
      <c r="F14" s="92" t="s">
        <v>29</v>
      </c>
      <c r="G14" s="93"/>
      <c r="H14" s="96" t="s">
        <v>30</v>
      </c>
      <c r="I14" s="92"/>
      <c r="J14" s="93"/>
      <c r="K14" s="97" t="s">
        <v>31</v>
      </c>
      <c r="L14" s="92"/>
      <c r="M14" s="93"/>
      <c r="N14" s="16"/>
      <c r="O14" s="98" t="s">
        <v>44</v>
      </c>
      <c r="P14" s="99"/>
      <c r="Q14" s="99"/>
      <c r="R14" s="99"/>
      <c r="S14" s="100"/>
      <c r="T14" s="92" t="s">
        <v>29</v>
      </c>
      <c r="U14" s="93"/>
      <c r="V14" s="96" t="s">
        <v>30</v>
      </c>
      <c r="W14" s="92"/>
      <c r="X14" s="93"/>
      <c r="Y14" s="97" t="s">
        <v>31</v>
      </c>
      <c r="Z14" s="92"/>
      <c r="AA14" s="93"/>
      <c r="AB14" s="7"/>
      <c r="AD14" s="3"/>
      <c r="AE14" s="6"/>
      <c r="AF14" s="4"/>
    </row>
    <row r="15" spans="1:43" ht="25.9" customHeight="1" thickBot="1">
      <c r="A15" s="101"/>
      <c r="B15" s="102"/>
      <c r="C15" s="102"/>
      <c r="D15" s="102"/>
      <c r="E15" s="103"/>
      <c r="F15" s="94"/>
      <c r="G15" s="95"/>
      <c r="H15" s="40" t="s">
        <v>28</v>
      </c>
      <c r="I15" s="41" t="s">
        <v>39</v>
      </c>
      <c r="J15" s="42" t="s">
        <v>40</v>
      </c>
      <c r="K15" s="43" t="s">
        <v>41</v>
      </c>
      <c r="L15" s="41" t="s">
        <v>42</v>
      </c>
      <c r="M15" s="42" t="s">
        <v>43</v>
      </c>
      <c r="N15" s="12"/>
      <c r="O15" s="101"/>
      <c r="P15" s="102"/>
      <c r="Q15" s="102"/>
      <c r="R15" s="102"/>
      <c r="S15" s="103"/>
      <c r="T15" s="94"/>
      <c r="U15" s="95"/>
      <c r="V15" s="40" t="s">
        <v>28</v>
      </c>
      <c r="W15" s="41" t="s">
        <v>39</v>
      </c>
      <c r="X15" s="42" t="s">
        <v>40</v>
      </c>
      <c r="Y15" s="43" t="s">
        <v>41</v>
      </c>
      <c r="Z15" s="41" t="s">
        <v>42</v>
      </c>
      <c r="AA15" s="42" t="s">
        <v>43</v>
      </c>
      <c r="AC15" s="9" t="s">
        <v>63</v>
      </c>
      <c r="AD15" s="8"/>
    </row>
    <row r="16" spans="1:43" ht="22.5" customHeight="1" thickTop="1">
      <c r="A16" s="17">
        <v>1</v>
      </c>
      <c r="B16" s="68" t="s">
        <v>37</v>
      </c>
      <c r="C16" s="69"/>
      <c r="D16" s="69"/>
      <c r="E16" s="70"/>
      <c r="F16" s="160">
        <v>550</v>
      </c>
      <c r="G16" s="91"/>
      <c r="H16" s="32"/>
      <c r="I16" s="33"/>
      <c r="J16" s="34"/>
      <c r="K16" s="35"/>
      <c r="L16" s="33"/>
      <c r="M16" s="34"/>
      <c r="N16" s="12"/>
      <c r="O16" s="17">
        <v>20</v>
      </c>
      <c r="P16" s="68" t="s">
        <v>8</v>
      </c>
      <c r="Q16" s="69"/>
      <c r="R16" s="69"/>
      <c r="S16" s="70"/>
      <c r="T16" s="90">
        <v>600</v>
      </c>
      <c r="U16" s="91"/>
      <c r="V16" s="32"/>
      <c r="W16" s="33"/>
      <c r="X16" s="34"/>
      <c r="Y16" s="35"/>
      <c r="Z16" s="33"/>
      <c r="AA16" s="34"/>
      <c r="AC16" s="2">
        <f t="shared" ref="AC16:AC35" si="0">(F16*H16)+((F16+30)*I16)+((F16+50)*J16)+((F16+20)*K16)+((F16+50)*L16)+((F16+70)*M16)</f>
        <v>0</v>
      </c>
      <c r="AD16" s="2">
        <f>(T16*V16)+((T16+30)*W16)+((T16+50)*X16)+((T16+20)*Y16)+((T16+50)*Z16)+((T16+70)*AA16)</f>
        <v>0</v>
      </c>
    </row>
    <row r="17" spans="1:30" ht="22.5" customHeight="1">
      <c r="A17" s="17">
        <v>2</v>
      </c>
      <c r="B17" s="71" t="s">
        <v>79</v>
      </c>
      <c r="C17" s="72"/>
      <c r="D17" s="72"/>
      <c r="E17" s="73"/>
      <c r="F17" s="90">
        <v>550</v>
      </c>
      <c r="G17" s="91"/>
      <c r="H17" s="32"/>
      <c r="I17" s="33"/>
      <c r="J17" s="34"/>
      <c r="K17" s="35"/>
      <c r="L17" s="33"/>
      <c r="M17" s="34"/>
      <c r="N17" s="12"/>
      <c r="O17" s="17">
        <v>22</v>
      </c>
      <c r="P17" s="71" t="s">
        <v>19</v>
      </c>
      <c r="Q17" s="72"/>
      <c r="R17" s="72"/>
      <c r="S17" s="73"/>
      <c r="T17" s="90">
        <v>740</v>
      </c>
      <c r="U17" s="91"/>
      <c r="V17" s="32"/>
      <c r="W17" s="33"/>
      <c r="X17" s="34"/>
      <c r="Y17" s="35"/>
      <c r="Z17" s="33"/>
      <c r="AA17" s="34"/>
      <c r="AC17" s="2">
        <f t="shared" si="0"/>
        <v>0</v>
      </c>
      <c r="AD17" s="2">
        <f t="shared" ref="AD17:AD35" si="1">(T17*V17)+((T17+30)*W17)+((T17+50)*X17)+((T17+20)*Y17)+((T17+50)*Z17)+((T17+70)*AA17)</f>
        <v>0</v>
      </c>
    </row>
    <row r="18" spans="1:30" ht="22.5" customHeight="1">
      <c r="A18" s="17">
        <v>88</v>
      </c>
      <c r="B18" s="71"/>
      <c r="C18" s="72"/>
      <c r="D18" s="72"/>
      <c r="E18" s="73"/>
      <c r="F18" s="90">
        <v>550</v>
      </c>
      <c r="G18" s="91"/>
      <c r="H18" s="32"/>
      <c r="I18" s="33"/>
      <c r="J18" s="34"/>
      <c r="K18" s="35"/>
      <c r="L18" s="33"/>
      <c r="M18" s="34"/>
      <c r="N18" s="12"/>
      <c r="O18" s="17">
        <v>82</v>
      </c>
      <c r="P18" s="71" t="s">
        <v>66</v>
      </c>
      <c r="Q18" s="72"/>
      <c r="R18" s="72"/>
      <c r="S18" s="73"/>
      <c r="T18" s="90">
        <v>850</v>
      </c>
      <c r="U18" s="91"/>
      <c r="V18" s="32"/>
      <c r="W18" s="33"/>
      <c r="X18" s="34"/>
      <c r="Y18" s="35"/>
      <c r="Z18" s="33"/>
      <c r="AA18" s="34"/>
      <c r="AC18" s="2">
        <f t="shared" si="0"/>
        <v>0</v>
      </c>
      <c r="AD18" s="2">
        <f t="shared" si="1"/>
        <v>0</v>
      </c>
    </row>
    <row r="19" spans="1:30" ht="22.5" customHeight="1">
      <c r="A19" s="17">
        <v>87</v>
      </c>
      <c r="B19" s="71"/>
      <c r="C19" s="72"/>
      <c r="D19" s="72"/>
      <c r="E19" s="73"/>
      <c r="F19" s="90">
        <v>550</v>
      </c>
      <c r="G19" s="91"/>
      <c r="H19" s="32"/>
      <c r="I19" s="33"/>
      <c r="J19" s="34"/>
      <c r="K19" s="35"/>
      <c r="L19" s="33"/>
      <c r="M19" s="34"/>
      <c r="N19" s="12"/>
      <c r="O19" s="17">
        <v>83</v>
      </c>
      <c r="P19" s="71" t="s">
        <v>65</v>
      </c>
      <c r="Q19" s="72"/>
      <c r="R19" s="72"/>
      <c r="S19" s="73"/>
      <c r="T19" s="90">
        <v>820</v>
      </c>
      <c r="U19" s="91"/>
      <c r="V19" s="32"/>
      <c r="W19" s="33"/>
      <c r="X19" s="34"/>
      <c r="Y19" s="35"/>
      <c r="Z19" s="33"/>
      <c r="AA19" s="34"/>
      <c r="AC19" s="2">
        <f t="shared" si="0"/>
        <v>0</v>
      </c>
      <c r="AD19" s="2">
        <f t="shared" si="1"/>
        <v>0</v>
      </c>
    </row>
    <row r="20" spans="1:30" ht="22.5" customHeight="1">
      <c r="A20" s="17">
        <v>3</v>
      </c>
      <c r="B20" s="71" t="s">
        <v>3</v>
      </c>
      <c r="C20" s="72"/>
      <c r="D20" s="72"/>
      <c r="E20" s="73"/>
      <c r="F20" s="90">
        <v>550</v>
      </c>
      <c r="G20" s="91"/>
      <c r="H20" s="32"/>
      <c r="I20" s="33"/>
      <c r="J20" s="34"/>
      <c r="K20" s="35"/>
      <c r="L20" s="33"/>
      <c r="M20" s="34"/>
      <c r="N20" s="12"/>
      <c r="O20" s="17">
        <v>84</v>
      </c>
      <c r="P20" s="71" t="s">
        <v>90</v>
      </c>
      <c r="Q20" s="72"/>
      <c r="R20" s="72"/>
      <c r="S20" s="73"/>
      <c r="T20" s="90">
        <v>880</v>
      </c>
      <c r="U20" s="91"/>
      <c r="V20" s="32"/>
      <c r="W20" s="33"/>
      <c r="X20" s="34"/>
      <c r="Y20" s="35"/>
      <c r="Z20" s="33"/>
      <c r="AA20" s="34"/>
      <c r="AC20" s="2">
        <f t="shared" si="0"/>
        <v>0</v>
      </c>
      <c r="AD20" s="2">
        <f t="shared" si="1"/>
        <v>0</v>
      </c>
    </row>
    <row r="21" spans="1:30" ht="22.5" customHeight="1">
      <c r="A21" s="17">
        <v>4</v>
      </c>
      <c r="B21" s="71" t="s">
        <v>17</v>
      </c>
      <c r="C21" s="72"/>
      <c r="D21" s="72"/>
      <c r="E21" s="73"/>
      <c r="F21" s="90">
        <v>550</v>
      </c>
      <c r="G21" s="91"/>
      <c r="H21" s="32"/>
      <c r="I21" s="33"/>
      <c r="J21" s="34"/>
      <c r="K21" s="35"/>
      <c r="L21" s="33"/>
      <c r="M21" s="34"/>
      <c r="N21" s="12"/>
      <c r="O21" s="17">
        <v>23</v>
      </c>
      <c r="P21" s="71" t="s">
        <v>67</v>
      </c>
      <c r="Q21" s="72"/>
      <c r="R21" s="72"/>
      <c r="S21" s="73"/>
      <c r="T21" s="90">
        <v>350</v>
      </c>
      <c r="U21" s="91"/>
      <c r="V21" s="32"/>
      <c r="W21" s="33"/>
      <c r="X21" s="34"/>
      <c r="Y21" s="35"/>
      <c r="Z21" s="33"/>
      <c r="AA21" s="34"/>
      <c r="AC21" s="2">
        <f t="shared" si="0"/>
        <v>0</v>
      </c>
      <c r="AD21" s="2">
        <f t="shared" si="1"/>
        <v>0</v>
      </c>
    </row>
    <row r="22" spans="1:30" ht="22.5" customHeight="1">
      <c r="A22" s="17">
        <v>5</v>
      </c>
      <c r="B22" s="71" t="s">
        <v>14</v>
      </c>
      <c r="C22" s="72"/>
      <c r="D22" s="72"/>
      <c r="E22" s="73"/>
      <c r="F22" s="90">
        <v>720</v>
      </c>
      <c r="G22" s="91"/>
      <c r="H22" s="32"/>
      <c r="I22" s="33"/>
      <c r="J22" s="34"/>
      <c r="K22" s="35"/>
      <c r="L22" s="33"/>
      <c r="M22" s="34"/>
      <c r="N22" s="12"/>
      <c r="O22" s="17">
        <v>24</v>
      </c>
      <c r="P22" s="71" t="s">
        <v>64</v>
      </c>
      <c r="Q22" s="72"/>
      <c r="R22" s="72"/>
      <c r="S22" s="73"/>
      <c r="T22" s="90">
        <v>450</v>
      </c>
      <c r="U22" s="91"/>
      <c r="V22" s="32"/>
      <c r="W22" s="33"/>
      <c r="X22" s="34"/>
      <c r="Y22" s="35"/>
      <c r="Z22" s="33"/>
      <c r="AA22" s="34"/>
      <c r="AC22" s="2">
        <f t="shared" si="0"/>
        <v>0</v>
      </c>
      <c r="AD22" s="2">
        <f t="shared" si="1"/>
        <v>0</v>
      </c>
    </row>
    <row r="23" spans="1:30" ht="22.5" customHeight="1">
      <c r="A23" s="17">
        <v>6</v>
      </c>
      <c r="B23" s="71" t="s">
        <v>2</v>
      </c>
      <c r="C23" s="72"/>
      <c r="D23" s="72"/>
      <c r="E23" s="73"/>
      <c r="F23" s="90">
        <v>540</v>
      </c>
      <c r="G23" s="91"/>
      <c r="H23" s="32"/>
      <c r="I23" s="33"/>
      <c r="J23" s="34"/>
      <c r="K23" s="35"/>
      <c r="L23" s="33"/>
      <c r="M23" s="34"/>
      <c r="N23" s="12"/>
      <c r="O23" s="17">
        <v>25</v>
      </c>
      <c r="P23" s="71" t="s">
        <v>0</v>
      </c>
      <c r="Q23" s="72"/>
      <c r="R23" s="72"/>
      <c r="S23" s="73"/>
      <c r="T23" s="90">
        <v>420</v>
      </c>
      <c r="U23" s="91"/>
      <c r="V23" s="32"/>
      <c r="W23" s="33"/>
      <c r="X23" s="34"/>
      <c r="Y23" s="35"/>
      <c r="Z23" s="33"/>
      <c r="AA23" s="34"/>
      <c r="AC23" s="2">
        <f t="shared" si="0"/>
        <v>0</v>
      </c>
      <c r="AD23" s="2">
        <f t="shared" si="1"/>
        <v>0</v>
      </c>
    </row>
    <row r="24" spans="1:30" ht="22.5" customHeight="1">
      <c r="A24" s="17">
        <v>7</v>
      </c>
      <c r="B24" s="71" t="s">
        <v>86</v>
      </c>
      <c r="C24" s="72"/>
      <c r="D24" s="72"/>
      <c r="E24" s="73"/>
      <c r="F24" s="90">
        <v>560</v>
      </c>
      <c r="G24" s="91"/>
      <c r="H24" s="32"/>
      <c r="I24" s="33"/>
      <c r="J24" s="34"/>
      <c r="K24" s="35"/>
      <c r="L24" s="33"/>
      <c r="M24" s="34"/>
      <c r="N24" s="12"/>
      <c r="O24" s="17">
        <v>26</v>
      </c>
      <c r="P24" s="71" t="s">
        <v>20</v>
      </c>
      <c r="Q24" s="72"/>
      <c r="R24" s="72"/>
      <c r="S24" s="73"/>
      <c r="T24" s="90">
        <v>350</v>
      </c>
      <c r="U24" s="91"/>
      <c r="V24" s="32"/>
      <c r="W24" s="33"/>
      <c r="X24" s="34"/>
      <c r="Y24" s="35"/>
      <c r="Z24" s="33"/>
      <c r="AA24" s="34"/>
      <c r="AC24" s="2">
        <f t="shared" si="0"/>
        <v>0</v>
      </c>
      <c r="AD24" s="2">
        <f t="shared" si="1"/>
        <v>0</v>
      </c>
    </row>
    <row r="25" spans="1:30" ht="22.5" customHeight="1">
      <c r="A25" s="17">
        <v>8</v>
      </c>
      <c r="B25" s="71" t="s">
        <v>87</v>
      </c>
      <c r="C25" s="72"/>
      <c r="D25" s="72"/>
      <c r="E25" s="73"/>
      <c r="F25" s="90">
        <v>620</v>
      </c>
      <c r="G25" s="91"/>
      <c r="H25" s="32"/>
      <c r="I25" s="33"/>
      <c r="J25" s="34"/>
      <c r="K25" s="35"/>
      <c r="L25" s="33"/>
      <c r="M25" s="34"/>
      <c r="N25" s="12"/>
      <c r="O25" s="17">
        <v>27</v>
      </c>
      <c r="P25" s="71" t="s">
        <v>21</v>
      </c>
      <c r="Q25" s="72"/>
      <c r="R25" s="72"/>
      <c r="S25" s="73"/>
      <c r="T25" s="90">
        <v>450</v>
      </c>
      <c r="U25" s="91"/>
      <c r="V25" s="32"/>
      <c r="W25" s="33"/>
      <c r="X25" s="34"/>
      <c r="Y25" s="35"/>
      <c r="Z25" s="33"/>
      <c r="AA25" s="34"/>
      <c r="AC25" s="2">
        <f t="shared" si="0"/>
        <v>0</v>
      </c>
      <c r="AD25" s="2">
        <f t="shared" si="1"/>
        <v>0</v>
      </c>
    </row>
    <row r="26" spans="1:30" ht="22.5" customHeight="1">
      <c r="A26" s="17">
        <v>9</v>
      </c>
      <c r="B26" s="71" t="s">
        <v>18</v>
      </c>
      <c r="C26" s="72"/>
      <c r="D26" s="72"/>
      <c r="E26" s="73"/>
      <c r="F26" s="90">
        <v>700</v>
      </c>
      <c r="G26" s="91"/>
      <c r="H26" s="32"/>
      <c r="I26" s="33"/>
      <c r="J26" s="34"/>
      <c r="K26" s="35"/>
      <c r="L26" s="33"/>
      <c r="M26" s="34"/>
      <c r="N26" s="12"/>
      <c r="O26" s="17">
        <v>28</v>
      </c>
      <c r="P26" s="71" t="s">
        <v>11</v>
      </c>
      <c r="Q26" s="72"/>
      <c r="R26" s="72"/>
      <c r="S26" s="73"/>
      <c r="T26" s="90">
        <v>490</v>
      </c>
      <c r="U26" s="91"/>
      <c r="V26" s="32"/>
      <c r="W26" s="33"/>
      <c r="X26" s="34"/>
      <c r="Y26" s="35"/>
      <c r="Z26" s="33"/>
      <c r="AA26" s="34"/>
      <c r="AC26" s="2">
        <f t="shared" si="0"/>
        <v>0</v>
      </c>
      <c r="AD26" s="2">
        <f t="shared" si="1"/>
        <v>0</v>
      </c>
    </row>
    <row r="27" spans="1:30" ht="22.5" customHeight="1">
      <c r="A27" s="17">
        <v>10</v>
      </c>
      <c r="B27" s="71" t="s">
        <v>5</v>
      </c>
      <c r="C27" s="72"/>
      <c r="D27" s="72"/>
      <c r="E27" s="73"/>
      <c r="F27" s="90">
        <v>520</v>
      </c>
      <c r="G27" s="91"/>
      <c r="H27" s="32"/>
      <c r="I27" s="33"/>
      <c r="J27" s="34"/>
      <c r="K27" s="35"/>
      <c r="L27" s="33"/>
      <c r="M27" s="34"/>
      <c r="N27" s="12"/>
      <c r="O27" s="17">
        <v>29</v>
      </c>
      <c r="P27" s="71" t="s">
        <v>10</v>
      </c>
      <c r="Q27" s="72"/>
      <c r="R27" s="72"/>
      <c r="S27" s="73"/>
      <c r="T27" s="90">
        <v>560</v>
      </c>
      <c r="U27" s="91"/>
      <c r="V27" s="32"/>
      <c r="W27" s="33"/>
      <c r="X27" s="34"/>
      <c r="Y27" s="35"/>
      <c r="Z27" s="33"/>
      <c r="AA27" s="34"/>
      <c r="AC27" s="2">
        <f t="shared" si="0"/>
        <v>0</v>
      </c>
      <c r="AD27" s="2">
        <f t="shared" si="1"/>
        <v>0</v>
      </c>
    </row>
    <row r="28" spans="1:30" ht="22.5" customHeight="1">
      <c r="A28" s="17">
        <v>11</v>
      </c>
      <c r="B28" s="71" t="s">
        <v>89</v>
      </c>
      <c r="C28" s="72"/>
      <c r="D28" s="72"/>
      <c r="E28" s="73"/>
      <c r="F28" s="90">
        <v>560</v>
      </c>
      <c r="G28" s="91"/>
      <c r="H28" s="32"/>
      <c r="I28" s="33"/>
      <c r="J28" s="34"/>
      <c r="K28" s="35"/>
      <c r="L28" s="33"/>
      <c r="M28" s="34"/>
      <c r="N28" s="12"/>
      <c r="O28" s="17">
        <v>30</v>
      </c>
      <c r="P28" s="71" t="s">
        <v>16</v>
      </c>
      <c r="Q28" s="72"/>
      <c r="R28" s="72"/>
      <c r="S28" s="73"/>
      <c r="T28" s="90">
        <v>650</v>
      </c>
      <c r="U28" s="91"/>
      <c r="V28" s="32"/>
      <c r="W28" s="33"/>
      <c r="X28" s="34"/>
      <c r="Y28" s="35"/>
      <c r="Z28" s="33"/>
      <c r="AA28" s="34"/>
      <c r="AC28" s="2">
        <f t="shared" si="0"/>
        <v>0</v>
      </c>
      <c r="AD28" s="2">
        <f t="shared" si="1"/>
        <v>0</v>
      </c>
    </row>
    <row r="29" spans="1:30" ht="22.5" customHeight="1">
      <c r="A29" s="17">
        <v>12</v>
      </c>
      <c r="B29" s="71" t="s">
        <v>6</v>
      </c>
      <c r="C29" s="72"/>
      <c r="D29" s="72"/>
      <c r="E29" s="73"/>
      <c r="F29" s="59">
        <v>570</v>
      </c>
      <c r="G29" s="61"/>
      <c r="H29" s="32"/>
      <c r="I29" s="33"/>
      <c r="J29" s="34"/>
      <c r="K29" s="35"/>
      <c r="L29" s="33"/>
      <c r="M29" s="34"/>
      <c r="N29" s="12"/>
      <c r="O29" s="17">
        <v>90</v>
      </c>
      <c r="P29" s="71" t="s">
        <v>54</v>
      </c>
      <c r="Q29" s="72"/>
      <c r="R29" s="72"/>
      <c r="S29" s="73"/>
      <c r="T29" s="90">
        <v>630</v>
      </c>
      <c r="U29" s="91"/>
      <c r="V29" s="32"/>
      <c r="W29" s="33"/>
      <c r="X29" s="34"/>
      <c r="Y29" s="35"/>
      <c r="Z29" s="33"/>
      <c r="AA29" s="34"/>
      <c r="AC29" s="2">
        <f t="shared" si="0"/>
        <v>0</v>
      </c>
      <c r="AD29" s="2">
        <f t="shared" si="1"/>
        <v>0</v>
      </c>
    </row>
    <row r="30" spans="1:30" ht="22.5" customHeight="1">
      <c r="A30" s="17">
        <v>13</v>
      </c>
      <c r="B30" s="71" t="s">
        <v>9</v>
      </c>
      <c r="C30" s="72"/>
      <c r="D30" s="72"/>
      <c r="E30" s="73"/>
      <c r="F30" s="90">
        <v>700</v>
      </c>
      <c r="G30" s="91"/>
      <c r="H30" s="32"/>
      <c r="I30" s="33"/>
      <c r="J30" s="34"/>
      <c r="K30" s="35"/>
      <c r="L30" s="33"/>
      <c r="M30" s="34"/>
      <c r="N30" s="12"/>
      <c r="O30" s="17">
        <v>31</v>
      </c>
      <c r="P30" s="71" t="s">
        <v>88</v>
      </c>
      <c r="Q30" s="72"/>
      <c r="R30" s="72"/>
      <c r="S30" s="73"/>
      <c r="T30" s="59">
        <v>400</v>
      </c>
      <c r="U30" s="61"/>
      <c r="V30" s="32"/>
      <c r="W30" s="33"/>
      <c r="X30" s="34"/>
      <c r="Y30" s="35"/>
      <c r="Z30" s="33"/>
      <c r="AA30" s="34"/>
      <c r="AC30" s="2">
        <f t="shared" si="0"/>
        <v>0</v>
      </c>
      <c r="AD30" s="2">
        <f t="shared" si="1"/>
        <v>0</v>
      </c>
    </row>
    <row r="31" spans="1:30" ht="22.5" customHeight="1">
      <c r="A31" s="17">
        <v>14</v>
      </c>
      <c r="B31" s="71" t="s">
        <v>4</v>
      </c>
      <c r="C31" s="72"/>
      <c r="D31" s="72"/>
      <c r="E31" s="73"/>
      <c r="F31" s="59">
        <v>510</v>
      </c>
      <c r="G31" s="61"/>
      <c r="H31" s="32"/>
      <c r="I31" s="33"/>
      <c r="J31" s="34"/>
      <c r="K31" s="35"/>
      <c r="L31" s="33"/>
      <c r="M31" s="34"/>
      <c r="N31" s="12"/>
      <c r="O31" s="18">
        <v>32</v>
      </c>
      <c r="P31" s="71" t="s">
        <v>53</v>
      </c>
      <c r="Q31" s="72"/>
      <c r="R31" s="72"/>
      <c r="S31" s="73"/>
      <c r="T31" s="59">
        <v>490</v>
      </c>
      <c r="U31" s="61"/>
      <c r="V31" s="32"/>
      <c r="W31" s="33"/>
      <c r="X31" s="34"/>
      <c r="Y31" s="35"/>
      <c r="Z31" s="33"/>
      <c r="AA31" s="34"/>
      <c r="AC31" s="2">
        <f t="shared" si="0"/>
        <v>0</v>
      </c>
      <c r="AD31" s="2">
        <f t="shared" si="1"/>
        <v>0</v>
      </c>
    </row>
    <row r="32" spans="1:30" ht="22.5" customHeight="1">
      <c r="A32" s="18">
        <v>15</v>
      </c>
      <c r="B32" s="71" t="s">
        <v>12</v>
      </c>
      <c r="C32" s="72"/>
      <c r="D32" s="72"/>
      <c r="E32" s="73"/>
      <c r="F32" s="59">
        <v>510</v>
      </c>
      <c r="G32" s="61"/>
      <c r="H32" s="32"/>
      <c r="I32" s="33"/>
      <c r="J32" s="34"/>
      <c r="K32" s="35"/>
      <c r="L32" s="33"/>
      <c r="M32" s="34"/>
      <c r="N32" s="12"/>
      <c r="O32" s="17">
        <v>33</v>
      </c>
      <c r="P32" s="71" t="s">
        <v>7</v>
      </c>
      <c r="Q32" s="72"/>
      <c r="R32" s="72"/>
      <c r="S32" s="73"/>
      <c r="T32" s="59">
        <v>460</v>
      </c>
      <c r="U32" s="61"/>
      <c r="V32" s="32"/>
      <c r="W32" s="33"/>
      <c r="X32" s="34"/>
      <c r="Y32" s="35"/>
      <c r="Z32" s="33"/>
      <c r="AA32" s="34"/>
      <c r="AC32" s="2">
        <f t="shared" si="0"/>
        <v>0</v>
      </c>
      <c r="AD32" s="2">
        <f t="shared" si="1"/>
        <v>0</v>
      </c>
    </row>
    <row r="33" spans="1:38" ht="22.5" customHeight="1">
      <c r="A33" s="17">
        <v>16</v>
      </c>
      <c r="B33" s="71" t="s">
        <v>1</v>
      </c>
      <c r="C33" s="72"/>
      <c r="D33" s="72"/>
      <c r="E33" s="73"/>
      <c r="F33" s="59">
        <v>520</v>
      </c>
      <c r="G33" s="61"/>
      <c r="H33" s="32"/>
      <c r="I33" s="33"/>
      <c r="J33" s="34"/>
      <c r="K33" s="35"/>
      <c r="L33" s="33"/>
      <c r="M33" s="34"/>
      <c r="N33" s="12"/>
      <c r="O33" s="17">
        <v>34</v>
      </c>
      <c r="P33" s="71" t="s">
        <v>91</v>
      </c>
      <c r="Q33" s="72"/>
      <c r="R33" s="72"/>
      <c r="S33" s="73"/>
      <c r="T33" s="59">
        <v>580</v>
      </c>
      <c r="U33" s="61"/>
      <c r="V33" s="32"/>
      <c r="W33" s="33"/>
      <c r="X33" s="34"/>
      <c r="Y33" s="35"/>
      <c r="Z33" s="33"/>
      <c r="AA33" s="34"/>
      <c r="AC33" s="2">
        <f t="shared" si="0"/>
        <v>0</v>
      </c>
      <c r="AD33" s="2">
        <f t="shared" si="1"/>
        <v>0</v>
      </c>
    </row>
    <row r="34" spans="1:38" ht="22.5" customHeight="1">
      <c r="A34" s="17">
        <v>17</v>
      </c>
      <c r="B34" s="71" t="s">
        <v>15</v>
      </c>
      <c r="C34" s="72"/>
      <c r="D34" s="72"/>
      <c r="E34" s="73"/>
      <c r="F34" s="59">
        <v>650</v>
      </c>
      <c r="G34" s="61"/>
      <c r="H34" s="32"/>
      <c r="I34" s="33"/>
      <c r="J34" s="34"/>
      <c r="K34" s="35"/>
      <c r="L34" s="33"/>
      <c r="M34" s="34"/>
      <c r="N34" s="12"/>
      <c r="O34" s="17">
        <v>35</v>
      </c>
      <c r="P34" s="71" t="s">
        <v>97</v>
      </c>
      <c r="Q34" s="72"/>
      <c r="R34" s="72"/>
      <c r="S34" s="73"/>
      <c r="T34" s="59">
        <v>700</v>
      </c>
      <c r="U34" s="61"/>
      <c r="V34" s="32"/>
      <c r="W34" s="33"/>
      <c r="X34" s="34"/>
      <c r="Y34" s="35"/>
      <c r="Z34" s="33"/>
      <c r="AA34" s="34"/>
      <c r="AC34" s="2">
        <f t="shared" si="0"/>
        <v>0</v>
      </c>
      <c r="AD34" s="2">
        <f t="shared" si="1"/>
        <v>0</v>
      </c>
    </row>
    <row r="35" spans="1:38" ht="22.5" customHeight="1">
      <c r="A35" s="19">
        <v>18</v>
      </c>
      <c r="B35" s="189" t="s">
        <v>13</v>
      </c>
      <c r="C35" s="190"/>
      <c r="D35" s="190"/>
      <c r="E35" s="191"/>
      <c r="F35" s="185">
        <v>520</v>
      </c>
      <c r="G35" s="186"/>
      <c r="H35" s="36"/>
      <c r="I35" s="37"/>
      <c r="J35" s="38"/>
      <c r="K35" s="39"/>
      <c r="L35" s="37"/>
      <c r="M35" s="38"/>
      <c r="N35" s="12"/>
      <c r="O35" s="19"/>
      <c r="P35" s="229"/>
      <c r="Q35" s="230"/>
      <c r="R35" s="230"/>
      <c r="S35" s="231"/>
      <c r="T35" s="232"/>
      <c r="U35" s="233"/>
      <c r="V35" s="36"/>
      <c r="W35" s="37"/>
      <c r="X35" s="38"/>
      <c r="Y35" s="39"/>
      <c r="Z35" s="37"/>
      <c r="AA35" s="38"/>
      <c r="AC35" s="2">
        <f t="shared" si="0"/>
        <v>0</v>
      </c>
      <c r="AD35" s="2">
        <f t="shared" si="1"/>
        <v>0</v>
      </c>
    </row>
    <row r="36" spans="1:38" ht="11.2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</row>
    <row r="37" spans="1:38" ht="16.5" customHeight="1" thickBot="1">
      <c r="A37" s="66" t="s">
        <v>92</v>
      </c>
      <c r="B37" s="67"/>
      <c r="C37" s="67"/>
      <c r="D37" s="67"/>
      <c r="E37" s="67"/>
      <c r="F37" s="67"/>
      <c r="G37" s="67"/>
      <c r="H37" s="67"/>
      <c r="I37" s="67" t="s">
        <v>29</v>
      </c>
      <c r="J37" s="67"/>
      <c r="K37" s="76"/>
      <c r="L37" s="179" t="s">
        <v>35</v>
      </c>
      <c r="M37" s="180"/>
      <c r="N37" s="44"/>
      <c r="O37" s="66" t="s">
        <v>92</v>
      </c>
      <c r="P37" s="67"/>
      <c r="Q37" s="67"/>
      <c r="R37" s="67"/>
      <c r="S37" s="67"/>
      <c r="T37" s="67"/>
      <c r="U37" s="67"/>
      <c r="V37" s="67"/>
      <c r="W37" s="67" t="s">
        <v>29</v>
      </c>
      <c r="X37" s="67"/>
      <c r="Y37" s="76"/>
      <c r="Z37" s="179" t="s">
        <v>35</v>
      </c>
      <c r="AA37" s="180"/>
      <c r="AL37" s="2">
        <v>640</v>
      </c>
    </row>
    <row r="38" spans="1:38" ht="22.5" customHeight="1" thickTop="1">
      <c r="A38" s="18">
        <v>36</v>
      </c>
      <c r="B38" s="174" t="s">
        <v>93</v>
      </c>
      <c r="C38" s="174"/>
      <c r="D38" s="174"/>
      <c r="E38" s="174"/>
      <c r="F38" s="174"/>
      <c r="G38" s="174"/>
      <c r="H38" s="174"/>
      <c r="I38" s="183">
        <v>120</v>
      </c>
      <c r="J38" s="183"/>
      <c r="K38" s="184"/>
      <c r="L38" s="175"/>
      <c r="M38" s="176"/>
      <c r="N38" s="12"/>
      <c r="O38" s="17">
        <v>99</v>
      </c>
      <c r="P38" s="71" t="s">
        <v>57</v>
      </c>
      <c r="Q38" s="72"/>
      <c r="R38" s="72"/>
      <c r="S38" s="72"/>
      <c r="T38" s="72"/>
      <c r="U38" s="72"/>
      <c r="V38" s="73"/>
      <c r="W38" s="59">
        <v>250</v>
      </c>
      <c r="X38" s="60"/>
      <c r="Y38" s="61"/>
      <c r="Z38" s="175"/>
      <c r="AA38" s="176"/>
      <c r="AC38" s="2">
        <f>I38*L38</f>
        <v>0</v>
      </c>
      <c r="AD38" s="2">
        <f>W38*Z38</f>
        <v>0</v>
      </c>
      <c r="AL38" s="2">
        <v>150</v>
      </c>
    </row>
    <row r="39" spans="1:38" ht="22.5" customHeight="1">
      <c r="A39" s="17">
        <v>37</v>
      </c>
      <c r="B39" s="65" t="s">
        <v>94</v>
      </c>
      <c r="C39" s="65"/>
      <c r="D39" s="65"/>
      <c r="E39" s="65"/>
      <c r="F39" s="65"/>
      <c r="G39" s="65"/>
      <c r="H39" s="65"/>
      <c r="I39" s="57">
        <v>120</v>
      </c>
      <c r="J39" s="57"/>
      <c r="K39" s="58"/>
      <c r="L39" s="172"/>
      <c r="M39" s="173"/>
      <c r="N39" s="12"/>
      <c r="O39" s="17">
        <v>49</v>
      </c>
      <c r="P39" s="71" t="s">
        <v>75</v>
      </c>
      <c r="Q39" s="72"/>
      <c r="R39" s="72"/>
      <c r="S39" s="72"/>
      <c r="T39" s="72"/>
      <c r="U39" s="72"/>
      <c r="V39" s="73"/>
      <c r="W39" s="59">
        <v>150</v>
      </c>
      <c r="X39" s="60"/>
      <c r="Y39" s="61"/>
      <c r="Z39" s="172"/>
      <c r="AA39" s="173"/>
      <c r="AC39" s="2">
        <f t="shared" ref="AC39:AC50" si="2">I39*L39</f>
        <v>0</v>
      </c>
      <c r="AD39" s="2">
        <f t="shared" ref="AD39:AD50" si="3">W39*Z39</f>
        <v>0</v>
      </c>
    </row>
    <row r="40" spans="1:38" ht="22.5" customHeight="1">
      <c r="A40" s="46"/>
      <c r="B40" s="75" t="s">
        <v>100</v>
      </c>
      <c r="C40" s="63"/>
      <c r="D40" s="63"/>
      <c r="E40" s="63"/>
      <c r="F40" s="63"/>
      <c r="G40" s="63"/>
      <c r="H40" s="64"/>
      <c r="I40" s="57">
        <v>720</v>
      </c>
      <c r="J40" s="57"/>
      <c r="K40" s="58"/>
      <c r="L40" s="172"/>
      <c r="M40" s="173"/>
      <c r="N40" s="12"/>
      <c r="O40" s="17">
        <v>50</v>
      </c>
      <c r="P40" s="65" t="s">
        <v>59</v>
      </c>
      <c r="Q40" s="65"/>
      <c r="R40" s="65"/>
      <c r="S40" s="65"/>
      <c r="T40" s="65"/>
      <c r="U40" s="65"/>
      <c r="V40" s="65" t="str">
        <f t="shared" ref="V40:V48" si="4">IF(U40="","",S40*U40)</f>
        <v/>
      </c>
      <c r="W40" s="57">
        <v>150</v>
      </c>
      <c r="X40" s="57"/>
      <c r="Y40" s="58"/>
      <c r="Z40" s="172"/>
      <c r="AA40" s="173"/>
      <c r="AC40" s="2">
        <f>I40*L40</f>
        <v>0</v>
      </c>
      <c r="AD40" s="2">
        <f t="shared" si="3"/>
        <v>0</v>
      </c>
    </row>
    <row r="41" spans="1:38" ht="22.5" customHeight="1">
      <c r="A41" s="46"/>
      <c r="B41" s="62" t="s">
        <v>102</v>
      </c>
      <c r="C41" s="63"/>
      <c r="D41" s="63"/>
      <c r="E41" s="63"/>
      <c r="F41" s="63"/>
      <c r="G41" s="63"/>
      <c r="H41" s="64"/>
      <c r="I41" s="57">
        <v>940</v>
      </c>
      <c r="J41" s="57"/>
      <c r="K41" s="58"/>
      <c r="L41" s="172"/>
      <c r="M41" s="173"/>
      <c r="N41" s="12"/>
      <c r="O41" s="17">
        <v>51</v>
      </c>
      <c r="P41" s="65" t="s">
        <v>55</v>
      </c>
      <c r="Q41" s="65"/>
      <c r="R41" s="65"/>
      <c r="S41" s="65"/>
      <c r="T41" s="65"/>
      <c r="U41" s="65"/>
      <c r="V41" s="65" t="str">
        <f t="shared" si="4"/>
        <v/>
      </c>
      <c r="W41" s="57">
        <v>140</v>
      </c>
      <c r="X41" s="57"/>
      <c r="Y41" s="58"/>
      <c r="Z41" s="172"/>
      <c r="AA41" s="173"/>
      <c r="AC41" s="2">
        <f>I41*L41</f>
        <v>0</v>
      </c>
      <c r="AD41" s="2">
        <f t="shared" si="3"/>
        <v>0</v>
      </c>
    </row>
    <row r="42" spans="1:38" ht="22.5" customHeight="1">
      <c r="A42" s="46"/>
      <c r="B42" s="75" t="s">
        <v>98</v>
      </c>
      <c r="C42" s="63"/>
      <c r="D42" s="63"/>
      <c r="E42" s="63"/>
      <c r="F42" s="63"/>
      <c r="G42" s="63"/>
      <c r="H42" s="64"/>
      <c r="I42" s="57">
        <v>680</v>
      </c>
      <c r="J42" s="57"/>
      <c r="K42" s="58"/>
      <c r="L42" s="172"/>
      <c r="M42" s="173"/>
      <c r="N42" s="12"/>
      <c r="O42" s="17">
        <v>52</v>
      </c>
      <c r="P42" s="74" t="s">
        <v>45</v>
      </c>
      <c r="Q42" s="65"/>
      <c r="R42" s="65"/>
      <c r="S42" s="65"/>
      <c r="T42" s="65"/>
      <c r="U42" s="65"/>
      <c r="V42" s="65" t="str">
        <f t="shared" si="4"/>
        <v/>
      </c>
      <c r="W42" s="57">
        <v>120</v>
      </c>
      <c r="X42" s="57"/>
      <c r="Y42" s="58"/>
      <c r="Z42" s="172"/>
      <c r="AA42" s="173"/>
      <c r="AC42" s="2">
        <f>I42*L42</f>
        <v>0</v>
      </c>
      <c r="AD42" s="2">
        <f t="shared" si="3"/>
        <v>0</v>
      </c>
    </row>
    <row r="43" spans="1:38" ht="22.5" customHeight="1">
      <c r="A43" s="46"/>
      <c r="B43" s="62" t="s">
        <v>99</v>
      </c>
      <c r="C43" s="63"/>
      <c r="D43" s="63"/>
      <c r="E43" s="63"/>
      <c r="F43" s="63"/>
      <c r="G43" s="63"/>
      <c r="H43" s="64"/>
      <c r="I43" s="57">
        <v>400</v>
      </c>
      <c r="J43" s="57"/>
      <c r="K43" s="58"/>
      <c r="L43" s="172"/>
      <c r="M43" s="173"/>
      <c r="N43" s="12"/>
      <c r="O43" s="17">
        <v>54</v>
      </c>
      <c r="P43" s="65" t="s">
        <v>46</v>
      </c>
      <c r="Q43" s="65"/>
      <c r="R43" s="65"/>
      <c r="S43" s="65"/>
      <c r="T43" s="65"/>
      <c r="U43" s="65"/>
      <c r="V43" s="65" t="str">
        <f t="shared" si="4"/>
        <v/>
      </c>
      <c r="W43" s="77">
        <v>450</v>
      </c>
      <c r="X43" s="77"/>
      <c r="Y43" s="78"/>
      <c r="Z43" s="172"/>
      <c r="AA43" s="173"/>
      <c r="AC43" s="2">
        <f>I43*L43</f>
        <v>0</v>
      </c>
      <c r="AD43" s="2">
        <f t="shared" si="3"/>
        <v>0</v>
      </c>
    </row>
    <row r="44" spans="1:38" ht="22.5" customHeight="1">
      <c r="A44" s="46"/>
      <c r="B44" s="75"/>
      <c r="C44" s="63"/>
      <c r="D44" s="63"/>
      <c r="E44" s="63"/>
      <c r="F44" s="63"/>
      <c r="G44" s="63"/>
      <c r="H44" s="64"/>
      <c r="I44" s="57"/>
      <c r="J44" s="57"/>
      <c r="K44" s="58"/>
      <c r="L44" s="181"/>
      <c r="M44" s="182"/>
      <c r="N44" s="12"/>
      <c r="O44" s="17">
        <v>55</v>
      </c>
      <c r="P44" s="65" t="s">
        <v>47</v>
      </c>
      <c r="Q44" s="65"/>
      <c r="R44" s="65"/>
      <c r="S44" s="65"/>
      <c r="T44" s="65"/>
      <c r="U44" s="65"/>
      <c r="V44" s="65" t="str">
        <f t="shared" si="4"/>
        <v/>
      </c>
      <c r="W44" s="57">
        <v>250</v>
      </c>
      <c r="X44" s="57"/>
      <c r="Y44" s="58"/>
      <c r="Z44" s="181"/>
      <c r="AA44" s="182"/>
      <c r="AC44" s="2">
        <f>I44*L44</f>
        <v>0</v>
      </c>
      <c r="AD44" s="2">
        <f t="shared" ref="AD44" si="5">W44*Z44</f>
        <v>0</v>
      </c>
    </row>
    <row r="45" spans="1:38" ht="22.5" customHeight="1">
      <c r="A45" s="46">
        <v>103</v>
      </c>
      <c r="B45" s="62" t="s">
        <v>78</v>
      </c>
      <c r="C45" s="187"/>
      <c r="D45" s="187"/>
      <c r="E45" s="187"/>
      <c r="F45" s="187"/>
      <c r="G45" s="187"/>
      <c r="H45" s="188"/>
      <c r="I45" s="59">
        <v>1200</v>
      </c>
      <c r="J45" s="60"/>
      <c r="K45" s="61"/>
      <c r="L45" s="181"/>
      <c r="M45" s="182"/>
      <c r="N45" s="12"/>
      <c r="O45" s="17">
        <v>56</v>
      </c>
      <c r="P45" s="65" t="s">
        <v>51</v>
      </c>
      <c r="Q45" s="65"/>
      <c r="R45" s="65"/>
      <c r="S45" s="65"/>
      <c r="T45" s="65"/>
      <c r="U45" s="65"/>
      <c r="V45" s="65" t="str">
        <f t="shared" si="4"/>
        <v/>
      </c>
      <c r="W45" s="57">
        <v>200</v>
      </c>
      <c r="X45" s="57"/>
      <c r="Y45" s="58"/>
      <c r="Z45" s="181"/>
      <c r="AA45" s="182"/>
      <c r="AC45" s="2">
        <f t="shared" si="2"/>
        <v>0</v>
      </c>
      <c r="AD45" s="2">
        <f t="shared" si="3"/>
        <v>0</v>
      </c>
    </row>
    <row r="46" spans="1:38" ht="22.5" customHeight="1">
      <c r="A46" s="46">
        <v>104</v>
      </c>
      <c r="B46" s="75" t="s">
        <v>77</v>
      </c>
      <c r="C46" s="63"/>
      <c r="D46" s="63"/>
      <c r="E46" s="63"/>
      <c r="F46" s="63"/>
      <c r="G46" s="63"/>
      <c r="H46" s="64"/>
      <c r="I46" s="59">
        <v>1200</v>
      </c>
      <c r="J46" s="60"/>
      <c r="K46" s="61"/>
      <c r="L46" s="172"/>
      <c r="M46" s="173"/>
      <c r="N46" s="12"/>
      <c r="O46" s="17">
        <v>59</v>
      </c>
      <c r="P46" s="65" t="s">
        <v>56</v>
      </c>
      <c r="Q46" s="65"/>
      <c r="R46" s="65"/>
      <c r="S46" s="65"/>
      <c r="T46" s="65"/>
      <c r="U46" s="65"/>
      <c r="V46" s="65" t="str">
        <f t="shared" si="4"/>
        <v/>
      </c>
      <c r="W46" s="57">
        <v>90</v>
      </c>
      <c r="X46" s="57"/>
      <c r="Y46" s="58"/>
      <c r="Z46" s="172"/>
      <c r="AA46" s="173"/>
      <c r="AC46" s="2">
        <f t="shared" si="2"/>
        <v>0</v>
      </c>
      <c r="AD46" s="2">
        <f t="shared" si="3"/>
        <v>0</v>
      </c>
    </row>
    <row r="47" spans="1:38" ht="22.5" customHeight="1">
      <c r="A47" s="46">
        <v>105</v>
      </c>
      <c r="B47" s="75" t="s">
        <v>76</v>
      </c>
      <c r="C47" s="63"/>
      <c r="D47" s="63"/>
      <c r="E47" s="63"/>
      <c r="F47" s="63"/>
      <c r="G47" s="63"/>
      <c r="H47" s="64"/>
      <c r="I47" s="59">
        <v>1200</v>
      </c>
      <c r="J47" s="60"/>
      <c r="K47" s="61"/>
      <c r="L47" s="172"/>
      <c r="M47" s="173"/>
      <c r="N47" s="12"/>
      <c r="O47" s="17">
        <v>47</v>
      </c>
      <c r="P47" s="65" t="s">
        <v>74</v>
      </c>
      <c r="Q47" s="65"/>
      <c r="R47" s="65"/>
      <c r="S47" s="65"/>
      <c r="T47" s="65"/>
      <c r="U47" s="65"/>
      <c r="V47" s="65" t="str">
        <f t="shared" si="4"/>
        <v/>
      </c>
      <c r="W47" s="57">
        <v>150</v>
      </c>
      <c r="X47" s="57"/>
      <c r="Y47" s="58"/>
      <c r="Z47" s="172"/>
      <c r="AA47" s="173"/>
      <c r="AC47" s="2">
        <f t="shared" si="2"/>
        <v>0</v>
      </c>
      <c r="AD47" s="2">
        <f t="shared" si="3"/>
        <v>0</v>
      </c>
    </row>
    <row r="48" spans="1:38" ht="22.5" customHeight="1">
      <c r="A48" s="46">
        <v>85</v>
      </c>
      <c r="B48" s="75" t="s">
        <v>103</v>
      </c>
      <c r="C48" s="63"/>
      <c r="D48" s="63"/>
      <c r="E48" s="63"/>
      <c r="F48" s="63"/>
      <c r="G48" s="63"/>
      <c r="H48" s="64"/>
      <c r="I48" s="59">
        <v>1000</v>
      </c>
      <c r="J48" s="60"/>
      <c r="K48" s="61"/>
      <c r="L48" s="172"/>
      <c r="M48" s="173"/>
      <c r="N48" s="12"/>
      <c r="O48" s="17">
        <v>60</v>
      </c>
      <c r="P48" s="65" t="s">
        <v>58</v>
      </c>
      <c r="Q48" s="65"/>
      <c r="R48" s="65"/>
      <c r="S48" s="65"/>
      <c r="T48" s="65"/>
      <c r="U48" s="65"/>
      <c r="V48" s="65" t="str">
        <f t="shared" si="4"/>
        <v/>
      </c>
      <c r="W48" s="57">
        <v>90</v>
      </c>
      <c r="X48" s="57"/>
      <c r="Y48" s="58"/>
      <c r="Z48" s="172"/>
      <c r="AA48" s="173"/>
      <c r="AC48" s="2">
        <f t="shared" si="2"/>
        <v>0</v>
      </c>
      <c r="AD48" s="2">
        <f t="shared" si="3"/>
        <v>0</v>
      </c>
    </row>
    <row r="49" spans="1:30" ht="22.5" customHeight="1">
      <c r="A49" s="17">
        <v>95</v>
      </c>
      <c r="B49" s="75" t="s">
        <v>104</v>
      </c>
      <c r="C49" s="63"/>
      <c r="D49" s="63"/>
      <c r="E49" s="63"/>
      <c r="F49" s="63"/>
      <c r="G49" s="63"/>
      <c r="H49" s="64"/>
      <c r="I49" s="59">
        <v>1500</v>
      </c>
      <c r="J49" s="60"/>
      <c r="K49" s="61"/>
      <c r="L49" s="172"/>
      <c r="M49" s="173"/>
      <c r="N49" s="12"/>
      <c r="O49" s="17"/>
      <c r="P49" s="65"/>
      <c r="Q49" s="65"/>
      <c r="R49" s="65"/>
      <c r="S49" s="65"/>
      <c r="T49" s="65"/>
      <c r="U49" s="65"/>
      <c r="V49" s="65"/>
      <c r="W49" s="57"/>
      <c r="X49" s="57"/>
      <c r="Y49" s="58"/>
      <c r="Z49" s="172"/>
      <c r="AA49" s="173"/>
      <c r="AC49" s="2">
        <f t="shared" si="2"/>
        <v>0</v>
      </c>
      <c r="AD49" s="2">
        <f t="shared" si="3"/>
        <v>0</v>
      </c>
    </row>
    <row r="50" spans="1:30" ht="22.5" customHeight="1">
      <c r="A50" s="17">
        <v>86</v>
      </c>
      <c r="B50" s="75" t="s">
        <v>105</v>
      </c>
      <c r="C50" s="63"/>
      <c r="D50" s="63"/>
      <c r="E50" s="63"/>
      <c r="F50" s="63"/>
      <c r="G50" s="63"/>
      <c r="H50" s="64"/>
      <c r="I50" s="59">
        <v>1300</v>
      </c>
      <c r="J50" s="60"/>
      <c r="K50" s="61"/>
      <c r="L50" s="172"/>
      <c r="M50" s="173"/>
      <c r="N50" s="12"/>
      <c r="O50" s="17"/>
      <c r="P50" s="65"/>
      <c r="Q50" s="65"/>
      <c r="R50" s="65"/>
      <c r="S50" s="65"/>
      <c r="T50" s="65"/>
      <c r="U50" s="65"/>
      <c r="V50" s="65"/>
      <c r="W50" s="57"/>
      <c r="X50" s="57"/>
      <c r="Y50" s="58"/>
      <c r="Z50" s="172"/>
      <c r="AA50" s="173"/>
      <c r="AC50" s="2">
        <f t="shared" si="2"/>
        <v>0</v>
      </c>
      <c r="AD50" s="2">
        <f t="shared" si="3"/>
        <v>0</v>
      </c>
    </row>
    <row r="51" spans="1:30" ht="22.5" customHeight="1">
      <c r="A51" s="56">
        <v>96</v>
      </c>
      <c r="B51" s="236" t="s">
        <v>106</v>
      </c>
      <c r="C51" s="242"/>
      <c r="D51" s="242"/>
      <c r="E51" s="242"/>
      <c r="F51" s="242"/>
      <c r="G51" s="242"/>
      <c r="H51" s="243"/>
      <c r="I51" s="239">
        <v>1800</v>
      </c>
      <c r="J51" s="240"/>
      <c r="K51" s="241"/>
      <c r="L51" s="181"/>
      <c r="M51" s="182"/>
      <c r="N51" s="12"/>
      <c r="O51" s="56"/>
      <c r="P51" s="71"/>
      <c r="Q51" s="72"/>
      <c r="R51" s="72"/>
      <c r="S51" s="72"/>
      <c r="T51" s="72"/>
      <c r="U51" s="72"/>
      <c r="V51" s="73"/>
      <c r="W51" s="59"/>
      <c r="X51" s="60"/>
      <c r="Y51" s="61"/>
      <c r="Z51" s="181"/>
      <c r="AA51" s="182"/>
      <c r="AC51" s="2">
        <f>I52*L52</f>
        <v>0</v>
      </c>
      <c r="AD51" s="2">
        <f>W52*Z52</f>
        <v>0</v>
      </c>
    </row>
    <row r="52" spans="1:30" ht="22.5" customHeight="1">
      <c r="A52" s="19"/>
      <c r="B52" s="192"/>
      <c r="C52" s="234"/>
      <c r="D52" s="234"/>
      <c r="E52" s="234"/>
      <c r="F52" s="234"/>
      <c r="G52" s="234"/>
      <c r="H52" s="235"/>
      <c r="I52" s="185"/>
      <c r="J52" s="193"/>
      <c r="K52" s="186"/>
      <c r="L52" s="194"/>
      <c r="M52" s="195"/>
      <c r="N52" s="12"/>
      <c r="O52" s="19"/>
      <c r="P52" s="196"/>
      <c r="Q52" s="196"/>
      <c r="R52" s="196"/>
      <c r="S52" s="196"/>
      <c r="T52" s="196"/>
      <c r="U52" s="196"/>
      <c r="V52" s="196"/>
      <c r="W52" s="197"/>
      <c r="X52" s="197"/>
      <c r="Y52" s="198"/>
      <c r="Z52" s="194"/>
      <c r="AA52" s="195"/>
    </row>
    <row r="53" spans="1:30">
      <c r="T53" s="5"/>
      <c r="U53" s="5"/>
      <c r="V53" s="5"/>
      <c r="AA53" s="55" t="s">
        <v>107</v>
      </c>
    </row>
    <row r="54" spans="1:30">
      <c r="U54" s="5"/>
      <c r="V54" s="5"/>
    </row>
    <row r="55" spans="1:30">
      <c r="U55" s="5"/>
      <c r="V55" s="5"/>
    </row>
    <row r="58" spans="1:30" ht="13.5" customHeight="1"/>
  </sheetData>
  <sheetProtection algorithmName="SHA-512" hashValue="e9f5fgmqwZJaV3GrBKKx5/lZe1D8p2sqmtRZOwDOuaoADSULl9DM/F8UMoQKWa6domjm5D/xT1zw1F9jOFVEaQ==" saltValue="XcNSA5bCxVs8lcE7zUoCEA==" spinCount="100000" sheet="1" objects="1" scenarios="1"/>
  <mergeCells count="209">
    <mergeCell ref="B52:H52"/>
    <mergeCell ref="I52:K52"/>
    <mergeCell ref="L52:M52"/>
    <mergeCell ref="P52:V52"/>
    <mergeCell ref="W52:Y52"/>
    <mergeCell ref="Z52:AA52"/>
    <mergeCell ref="B50:H50"/>
    <mergeCell ref="I50:K50"/>
    <mergeCell ref="L50:M50"/>
    <mergeCell ref="P50:V50"/>
    <mergeCell ref="W50:Y50"/>
    <mergeCell ref="Z50:AA50"/>
    <mergeCell ref="L51:M51"/>
    <mergeCell ref="P51:V51"/>
    <mergeCell ref="W51:Y51"/>
    <mergeCell ref="Z51:AA51"/>
    <mergeCell ref="B51:H51"/>
    <mergeCell ref="I51:K51"/>
    <mergeCell ref="B49:H49"/>
    <mergeCell ref="I49:K49"/>
    <mergeCell ref="L49:M49"/>
    <mergeCell ref="P49:V49"/>
    <mergeCell ref="W49:Y49"/>
    <mergeCell ref="Z49:AA49"/>
    <mergeCell ref="B48:H48"/>
    <mergeCell ref="I48:K48"/>
    <mergeCell ref="L48:M48"/>
    <mergeCell ref="P48:V48"/>
    <mergeCell ref="W48:Y48"/>
    <mergeCell ref="Z48:AA48"/>
    <mergeCell ref="B47:H47"/>
    <mergeCell ref="I47:K47"/>
    <mergeCell ref="L47:M47"/>
    <mergeCell ref="P47:V47"/>
    <mergeCell ref="W47:Y47"/>
    <mergeCell ref="Z47:AA47"/>
    <mergeCell ref="B46:H46"/>
    <mergeCell ref="I46:K46"/>
    <mergeCell ref="L46:M46"/>
    <mergeCell ref="P46:V46"/>
    <mergeCell ref="W46:Y46"/>
    <mergeCell ref="Z46:AA46"/>
    <mergeCell ref="B45:H45"/>
    <mergeCell ref="I45:K45"/>
    <mergeCell ref="L45:M45"/>
    <mergeCell ref="P45:V45"/>
    <mergeCell ref="W45:Y45"/>
    <mergeCell ref="Z45:AA45"/>
    <mergeCell ref="B43:H43"/>
    <mergeCell ref="I43:K43"/>
    <mergeCell ref="L43:M43"/>
    <mergeCell ref="P43:V43"/>
    <mergeCell ref="W43:Y43"/>
    <mergeCell ref="Z43:AA43"/>
    <mergeCell ref="B44:H44"/>
    <mergeCell ref="I44:K44"/>
    <mergeCell ref="L44:M44"/>
    <mergeCell ref="P44:V44"/>
    <mergeCell ref="W44:Y44"/>
    <mergeCell ref="Z44:AA44"/>
    <mergeCell ref="B42:H42"/>
    <mergeCell ref="I42:K42"/>
    <mergeCell ref="L42:M42"/>
    <mergeCell ref="P42:V42"/>
    <mergeCell ref="W42:Y42"/>
    <mergeCell ref="Z42:AA42"/>
    <mergeCell ref="B41:H41"/>
    <mergeCell ref="I41:K41"/>
    <mergeCell ref="L41:M41"/>
    <mergeCell ref="P41:V41"/>
    <mergeCell ref="W41:Y41"/>
    <mergeCell ref="Z41:AA41"/>
    <mergeCell ref="B40:H40"/>
    <mergeCell ref="I40:K40"/>
    <mergeCell ref="L40:M40"/>
    <mergeCell ref="P40:V40"/>
    <mergeCell ref="W40:Y40"/>
    <mergeCell ref="Z40:AA40"/>
    <mergeCell ref="B39:H39"/>
    <mergeCell ref="I39:K39"/>
    <mergeCell ref="L39:M39"/>
    <mergeCell ref="P39:V39"/>
    <mergeCell ref="W39:Y39"/>
    <mergeCell ref="Z39:AA39"/>
    <mergeCell ref="W37:Y37"/>
    <mergeCell ref="Z37:AA37"/>
    <mergeCell ref="B38:H38"/>
    <mergeCell ref="I38:K38"/>
    <mergeCell ref="L38:M38"/>
    <mergeCell ref="P38:V38"/>
    <mergeCell ref="W38:Y38"/>
    <mergeCell ref="Z38:AA38"/>
    <mergeCell ref="B35:E35"/>
    <mergeCell ref="F35:G35"/>
    <mergeCell ref="P35:S35"/>
    <mergeCell ref="T35:U35"/>
    <mergeCell ref="A37:H37"/>
    <mergeCell ref="I37:K37"/>
    <mergeCell ref="L37:M37"/>
    <mergeCell ref="O37:V37"/>
    <mergeCell ref="B33:E33"/>
    <mergeCell ref="F33:G33"/>
    <mergeCell ref="P33:S33"/>
    <mergeCell ref="T33:U33"/>
    <mergeCell ref="B34:E34"/>
    <mergeCell ref="F34:G34"/>
    <mergeCell ref="P34:S34"/>
    <mergeCell ref="T34:U34"/>
    <mergeCell ref="B31:E31"/>
    <mergeCell ref="F31:G31"/>
    <mergeCell ref="P31:S31"/>
    <mergeCell ref="T31:U31"/>
    <mergeCell ref="B32:E32"/>
    <mergeCell ref="F32:G32"/>
    <mergeCell ref="P32:S32"/>
    <mergeCell ref="T32:U32"/>
    <mergeCell ref="B29:E29"/>
    <mergeCell ref="F29:G29"/>
    <mergeCell ref="P29:S29"/>
    <mergeCell ref="T29:U29"/>
    <mergeCell ref="B30:E30"/>
    <mergeCell ref="F30:G30"/>
    <mergeCell ref="P30:S30"/>
    <mergeCell ref="T30:U30"/>
    <mergeCell ref="B27:E27"/>
    <mergeCell ref="F27:G27"/>
    <mergeCell ref="P27:S27"/>
    <mergeCell ref="T27:U27"/>
    <mergeCell ref="B28:E28"/>
    <mergeCell ref="F28:G28"/>
    <mergeCell ref="P28:S28"/>
    <mergeCell ref="T28:U28"/>
    <mergeCell ref="B25:E25"/>
    <mergeCell ref="F25:G25"/>
    <mergeCell ref="P25:S25"/>
    <mergeCell ref="T25:U25"/>
    <mergeCell ref="B26:E26"/>
    <mergeCell ref="F26:G26"/>
    <mergeCell ref="P26:S26"/>
    <mergeCell ref="T26:U26"/>
    <mergeCell ref="B23:E23"/>
    <mergeCell ref="F23:G23"/>
    <mergeCell ref="P23:S23"/>
    <mergeCell ref="T23:U23"/>
    <mergeCell ref="B24:E24"/>
    <mergeCell ref="F24:G24"/>
    <mergeCell ref="P24:S24"/>
    <mergeCell ref="T24:U24"/>
    <mergeCell ref="B21:E21"/>
    <mergeCell ref="F21:G21"/>
    <mergeCell ref="P21:S21"/>
    <mergeCell ref="T21:U21"/>
    <mergeCell ref="B22:E22"/>
    <mergeCell ref="F22:G22"/>
    <mergeCell ref="P22:S22"/>
    <mergeCell ref="T22:U22"/>
    <mergeCell ref="B19:E19"/>
    <mergeCell ref="F19:G19"/>
    <mergeCell ref="P19:S19"/>
    <mergeCell ref="T19:U19"/>
    <mergeCell ref="B20:E20"/>
    <mergeCell ref="F20:G20"/>
    <mergeCell ref="P20:S20"/>
    <mergeCell ref="T20:U20"/>
    <mergeCell ref="B17:E17"/>
    <mergeCell ref="F17:G17"/>
    <mergeCell ref="P17:S17"/>
    <mergeCell ref="T17:U17"/>
    <mergeCell ref="B18:E18"/>
    <mergeCell ref="F18:G18"/>
    <mergeCell ref="P18:S18"/>
    <mergeCell ref="T18:U18"/>
    <mergeCell ref="V14:X14"/>
    <mergeCell ref="Y14:AA14"/>
    <mergeCell ref="B16:E16"/>
    <mergeCell ref="F16:G16"/>
    <mergeCell ref="P16:S16"/>
    <mergeCell ref="T16:U16"/>
    <mergeCell ref="A14:E15"/>
    <mergeCell ref="F14:G15"/>
    <mergeCell ref="H14:J14"/>
    <mergeCell ref="K14:M14"/>
    <mergeCell ref="O14:S15"/>
    <mergeCell ref="T14:U15"/>
    <mergeCell ref="A9:AA9"/>
    <mergeCell ref="I10:L12"/>
    <mergeCell ref="O10:Q10"/>
    <mergeCell ref="U10:X12"/>
    <mergeCell ref="F11:H12"/>
    <mergeCell ref="M11:M12"/>
    <mergeCell ref="O11:Q12"/>
    <mergeCell ref="S11:T12"/>
    <mergeCell ref="Y11:AA12"/>
    <mergeCell ref="D6:I7"/>
    <mergeCell ref="J6:M7"/>
    <mergeCell ref="A8:C8"/>
    <mergeCell ref="D8:I8"/>
    <mergeCell ref="J8:L8"/>
    <mergeCell ref="M8:AA8"/>
    <mergeCell ref="A1:G3"/>
    <mergeCell ref="I1:J2"/>
    <mergeCell ref="K1:R2"/>
    <mergeCell ref="S1:Y2"/>
    <mergeCell ref="A5:C5"/>
    <mergeCell ref="D5:I5"/>
    <mergeCell ref="J5:M5"/>
    <mergeCell ref="N5:S7"/>
    <mergeCell ref="T5:AA7"/>
    <mergeCell ref="A6:C7"/>
  </mergeCells>
  <phoneticPr fontId="1"/>
  <dataValidations count="1">
    <dataValidation type="list" allowBlank="1" showInputMessage="1" showErrorMessage="1" sqref="O11:Q12" xr:uid="{00000000-0002-0000-0100-000000000000}">
      <formula1>"0,300,500,800,1000"</formula1>
    </dataValidation>
  </dataValidations>
  <printOptions horizontalCentered="1" verticalCentered="1"/>
  <pageMargins left="0" right="0" top="0.15748031496062992" bottom="0" header="0.31496062992125984" footer="3.937007874015748E-2"/>
  <pageSetup paperSize="9" scale="84" orientation="portrait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入力例</vt:lpstr>
      <vt:lpstr>お弁当注文書</vt:lpstr>
      <vt:lpstr>お弁当注文書!Print_Area</vt:lpstr>
      <vt:lpstr>入力例!Print_Area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丹田要</dc:creator>
  <cp:lastModifiedBy>元町はらぺこ亭</cp:lastModifiedBy>
  <cp:lastPrinted>2020-03-27T03:44:36Z</cp:lastPrinted>
  <dcterms:created xsi:type="dcterms:W3CDTF">2015-07-09T06:19:14Z</dcterms:created>
  <dcterms:modified xsi:type="dcterms:W3CDTF">2020-03-27T03:58:21Z</dcterms:modified>
</cp:coreProperties>
</file>